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antonio.zagal\OneDrive - mincap\Escritorio\FORMULARIOS PRESUPUESTO 2024\"/>
    </mc:Choice>
  </mc:AlternateContent>
  <bookViews>
    <workbookView xWindow="720" yWindow="495" windowWidth="23265" windowHeight="16260" activeTab="1"/>
  </bookViews>
  <sheets>
    <sheet name="Aclaraciones" sheetId="3" r:id="rId1"/>
    <sheet name="Presupuesto" sheetId="1" r:id="rId2"/>
    <sheet name="Pestaña para ocultar" sheetId="2" state="hidden" r:id="rId3"/>
  </sheets>
  <externalReferences>
    <externalReference r:id="rId4"/>
  </externalReferences>
  <definedNames>
    <definedName name="pais">[1]definiciones!$C$2:$C$256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1" l="1"/>
  <c r="H32" i="1"/>
  <c r="F30" i="1"/>
  <c r="H30" i="1" s="1"/>
  <c r="F31" i="1"/>
  <c r="F33" i="1"/>
  <c r="F34" i="1"/>
  <c r="H34" i="1" s="1"/>
  <c r="K144" i="1"/>
  <c r="I134" i="1"/>
  <c r="J134" i="1" s="1"/>
  <c r="L134" i="1" s="1"/>
  <c r="I135" i="1"/>
  <c r="J135" i="1" s="1"/>
  <c r="L135" i="1" s="1"/>
  <c r="I137" i="1"/>
  <c r="J137" i="1"/>
  <c r="L137" i="1"/>
  <c r="I133" i="1"/>
  <c r="J133" i="1"/>
  <c r="L133" i="1" s="1"/>
  <c r="I136" i="1"/>
  <c r="J136" i="1" s="1"/>
  <c r="L136" i="1" s="1"/>
  <c r="I139" i="1"/>
  <c r="J139" i="1"/>
  <c r="L139" i="1" s="1"/>
  <c r="I140" i="1"/>
  <c r="J140" i="1" s="1"/>
  <c r="L140" i="1" s="1"/>
  <c r="I141" i="1"/>
  <c r="J141" i="1"/>
  <c r="L141" i="1" s="1"/>
  <c r="I142" i="1"/>
  <c r="J142" i="1" s="1"/>
  <c r="L142" i="1" s="1"/>
  <c r="G127" i="1"/>
  <c r="I44" i="1"/>
  <c r="J44" i="1"/>
  <c r="L44" i="1" s="1"/>
  <c r="I45" i="1"/>
  <c r="J45" i="1" s="1"/>
  <c r="L45" i="1" s="1"/>
  <c r="I46" i="1"/>
  <c r="J46" i="1" s="1"/>
  <c r="L46" i="1" s="1"/>
  <c r="I47" i="1"/>
  <c r="J47" i="1" s="1"/>
  <c r="L47" i="1" s="1"/>
  <c r="I48" i="1"/>
  <c r="J48" i="1"/>
  <c r="L48" i="1"/>
  <c r="I50" i="1"/>
  <c r="J50" i="1"/>
  <c r="L50" i="1" s="1"/>
  <c r="I51" i="1"/>
  <c r="J51" i="1"/>
  <c r="L51" i="1" s="1"/>
  <c r="I52" i="1"/>
  <c r="J52" i="1"/>
  <c r="L52" i="1"/>
  <c r="I53" i="1"/>
  <c r="J53" i="1"/>
  <c r="L53" i="1" s="1"/>
  <c r="I54" i="1"/>
  <c r="J54" i="1" s="1"/>
  <c r="L54" i="1" s="1"/>
  <c r="I55" i="1"/>
  <c r="J55" i="1"/>
  <c r="L55" i="1" s="1"/>
  <c r="I56" i="1"/>
  <c r="J56" i="1" s="1"/>
  <c r="L56" i="1" s="1"/>
  <c r="I57" i="1"/>
  <c r="J57" i="1"/>
  <c r="L57" i="1"/>
  <c r="I65" i="1"/>
  <c r="J65" i="1"/>
  <c r="L65" i="1" s="1"/>
  <c r="I66" i="1"/>
  <c r="J66" i="1" s="1"/>
  <c r="L66" i="1" s="1"/>
  <c r="I67" i="1"/>
  <c r="J67" i="1"/>
  <c r="L67" i="1"/>
  <c r="I68" i="1"/>
  <c r="J68" i="1" s="1"/>
  <c r="L68" i="1" s="1"/>
  <c r="I69" i="1"/>
  <c r="J69" i="1" s="1"/>
  <c r="L69" i="1" s="1"/>
  <c r="I71" i="1"/>
  <c r="J71" i="1" s="1"/>
  <c r="L71" i="1" s="1"/>
  <c r="I72" i="1"/>
  <c r="J72" i="1"/>
  <c r="L72" i="1" s="1"/>
  <c r="I73" i="1"/>
  <c r="J73" i="1" s="1"/>
  <c r="L73" i="1" s="1"/>
  <c r="I74" i="1"/>
  <c r="J74" i="1" s="1"/>
  <c r="L74" i="1" s="1"/>
  <c r="I75" i="1"/>
  <c r="J75" i="1" s="1"/>
  <c r="L75" i="1" s="1"/>
  <c r="I76" i="1"/>
  <c r="J76" i="1"/>
  <c r="L76" i="1"/>
  <c r="I77" i="1"/>
  <c r="J77" i="1" s="1"/>
  <c r="L77" i="1" s="1"/>
  <c r="I78" i="1"/>
  <c r="J78" i="1"/>
  <c r="L78" i="1" s="1"/>
  <c r="H31" i="1"/>
  <c r="H33" i="1"/>
  <c r="F109" i="1"/>
  <c r="H109" i="1" s="1"/>
  <c r="F110" i="1"/>
  <c r="H110" i="1"/>
  <c r="F111" i="1"/>
  <c r="H111" i="1"/>
  <c r="F112" i="1"/>
  <c r="H112" i="1"/>
  <c r="F99" i="1"/>
  <c r="H99" i="1" s="1"/>
  <c r="F100" i="1"/>
  <c r="H100" i="1"/>
  <c r="F101" i="1"/>
  <c r="H101" i="1"/>
  <c r="F102" i="1"/>
  <c r="H102" i="1"/>
  <c r="F103" i="1"/>
  <c r="H103" i="1" s="1"/>
  <c r="F104" i="1"/>
  <c r="H104" i="1"/>
  <c r="F105" i="1"/>
  <c r="H105" i="1"/>
  <c r="F106" i="1"/>
  <c r="H106" i="1"/>
  <c r="F107" i="1"/>
  <c r="H107" i="1" s="1"/>
  <c r="F96" i="1"/>
  <c r="H96" i="1"/>
  <c r="F97" i="1"/>
  <c r="H97" i="1"/>
  <c r="F90" i="1"/>
  <c r="H90" i="1"/>
  <c r="F91" i="1"/>
  <c r="H91" i="1" s="1"/>
  <c r="F92" i="1"/>
  <c r="H92" i="1"/>
  <c r="F93" i="1"/>
  <c r="H93" i="1"/>
  <c r="F94" i="1"/>
  <c r="H94" i="1"/>
  <c r="F87" i="1"/>
  <c r="H87" i="1" s="1"/>
  <c r="F88" i="1"/>
  <c r="H88" i="1"/>
  <c r="F120" i="1"/>
  <c r="H120" i="1" s="1"/>
  <c r="F121" i="1"/>
  <c r="H121" i="1" s="1"/>
  <c r="F122" i="1"/>
  <c r="H122" i="1"/>
  <c r="F123" i="1"/>
  <c r="H123" i="1" s="1"/>
  <c r="F124" i="1"/>
  <c r="H124" i="1" s="1"/>
  <c r="F125" i="1"/>
  <c r="H125" i="1"/>
  <c r="K59" i="1"/>
  <c r="K80" i="1"/>
  <c r="K81" i="1" s="1"/>
  <c r="G114" i="1"/>
  <c r="G115" i="1" s="1"/>
  <c r="G37" i="1"/>
  <c r="G38" i="1" s="1"/>
  <c r="K10" i="1"/>
  <c r="M10" i="1" s="1"/>
  <c r="K15" i="1"/>
  <c r="M15" i="1"/>
  <c r="G128" i="1"/>
  <c r="K145" i="1"/>
  <c r="M9" i="1"/>
  <c r="K18" i="1" l="1"/>
  <c r="M18" i="1" s="1"/>
  <c r="F37" i="1"/>
  <c r="F114" i="1"/>
  <c r="L144" i="1"/>
  <c r="L145" i="1" s="1"/>
  <c r="H114" i="1"/>
  <c r="H115" i="1" s="1"/>
  <c r="K60" i="1"/>
  <c r="L59" i="1"/>
  <c r="H37" i="1"/>
  <c r="H38" i="1" s="1"/>
  <c r="H127" i="1"/>
  <c r="H128" i="1" s="1"/>
  <c r="L80" i="1"/>
  <c r="L81" i="1" s="1"/>
  <c r="J59" i="1"/>
  <c r="J80" i="1"/>
  <c r="J81" i="1" s="1"/>
  <c r="J144" i="1"/>
  <c r="J145" i="1" s="1"/>
  <c r="F127" i="1"/>
  <c r="K13" i="1" l="1"/>
  <c r="M13" i="1" s="1"/>
  <c r="F115" i="1"/>
  <c r="K12" i="1"/>
  <c r="M12" i="1" s="1"/>
  <c r="F38" i="1"/>
  <c r="K14" i="1"/>
  <c r="M14" i="1" s="1"/>
  <c r="F128" i="1"/>
  <c r="J60" i="1"/>
  <c r="K11" i="1"/>
  <c r="L60" i="1"/>
  <c r="K19" i="1"/>
  <c r="M19" i="1" s="1"/>
  <c r="K16" i="1" l="1"/>
  <c r="M16" i="1" s="1"/>
  <c r="M11" i="1"/>
  <c r="K17" i="1"/>
  <c r="M17" i="1" s="1"/>
</calcChain>
</file>

<file path=xl/sharedStrings.xml><?xml version="1.0" encoding="utf-8"?>
<sst xmlns="http://schemas.openxmlformats.org/spreadsheetml/2006/main" count="230" uniqueCount="133">
  <si>
    <t>Formulario de Presupuesto - Concurso General del Fondo de Fomento Audiovisual</t>
  </si>
  <si>
    <t>En el presente formulario anexo deberás desglosar los gastos de tu obra audiovisual,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</si>
  <si>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</si>
  <si>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</si>
  <si>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</si>
  <si>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</si>
  <si>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rPr>
        <b/>
        <sz val="14"/>
        <color theme="1"/>
        <rFont val="Calibri"/>
        <family val="2"/>
        <scheme val="minor"/>
      </rP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Por otra parte, si consiste de una Persona Natural, la persona que postula debe consignar su remuneración como</t>
    </r>
    <r>
      <rPr>
        <b/>
        <u/>
        <sz val="14"/>
        <color theme="1"/>
        <rFont val="Calibri"/>
        <family val="2"/>
        <scheme val="minor"/>
      </rPr>
      <t xml:space="preserve"> Asignación de Responsable</t>
    </r>
    <r>
      <rPr>
        <b/>
        <sz val="14"/>
        <color theme="1"/>
        <rFont val="Calibri"/>
        <family val="2"/>
        <scheme val="minor"/>
      </rPr>
      <t xml:space="preserve">. </t>
    </r>
  </si>
  <si>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</si>
  <si>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</si>
  <si>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FORMULARIO DE PRESUPUESTO</t>
  </si>
  <si>
    <t>Identificación</t>
  </si>
  <si>
    <t>Resumen del presupuesto</t>
  </si>
  <si>
    <t>Folio del proyecto</t>
  </si>
  <si>
    <t>Nombre del proyecto</t>
  </si>
  <si>
    <t>Valor $1 USD =</t>
  </si>
  <si>
    <t>Género</t>
  </si>
  <si>
    <t>Validez =</t>
  </si>
  <si>
    <t>Director/a</t>
  </si>
  <si>
    <t>Desarrollo</t>
  </si>
  <si>
    <t>Productor/a ejecutivo/a</t>
  </si>
  <si>
    <t>Remuneraciones de Preproducción y Producción</t>
  </si>
  <si>
    <t>Empresa productora</t>
  </si>
  <si>
    <t>Gastos administrativos e imprevistos</t>
  </si>
  <si>
    <t>Empresa coproductora 1</t>
  </si>
  <si>
    <t>Gastos de preproducción y producción</t>
  </si>
  <si>
    <t>Empresa coproductora 2</t>
  </si>
  <si>
    <t>Gastos y Remuneraciones de Postproducción</t>
  </si>
  <si>
    <t>Empresa coproductora 3</t>
  </si>
  <si>
    <t>Promoción y distribución</t>
  </si>
  <si>
    <t>Empresa de postproducción de imagen</t>
  </si>
  <si>
    <t>Total</t>
  </si>
  <si>
    <t>Empresa de postproducción de sonido</t>
  </si>
  <si>
    <t>Total Financiable</t>
  </si>
  <si>
    <t>TOTAL SOLICITADO</t>
  </si>
  <si>
    <t>TOTAL COFINANCIADO</t>
  </si>
  <si>
    <t>Gastos NO financiables por el Fondo de Fomento Audiovisual</t>
  </si>
  <si>
    <r>
      <t xml:space="preserve">COSTO TOTAL ETAPA DE DESARROLLO
</t>
    </r>
    <r>
      <rPr>
        <sz val="11"/>
        <color theme="1"/>
        <rFont val="Calibri"/>
        <family val="2"/>
        <scheme val="minor"/>
      </rPr>
      <t>Monto no solicitable en esta línea, por ser anterior a la ejecución del proyecto.</t>
    </r>
  </si>
  <si>
    <r>
      <t xml:space="preserve">COSTO TOTAL ETAPA DE PROMOCIÓN Y DISTRIBUCIÓN
</t>
    </r>
    <r>
      <rPr>
        <sz val="11"/>
        <color theme="1"/>
        <rFont val="Calibri"/>
        <family val="2"/>
        <scheme val="minor"/>
      </rPr>
      <t>Monto no solicitable en esta línea, por ser posterior a la ejecución del proyecto.</t>
    </r>
  </si>
  <si>
    <t>Gastos financiables por el Fondo de Fomento Audiovisual</t>
  </si>
  <si>
    <r>
      <t xml:space="preserve">1.GASTOS ADMINISTRATIVOS E IMPREVISTOS
</t>
    </r>
    <r>
      <rPr>
        <sz val="11"/>
        <color theme="1"/>
        <rFont val="Calibri"/>
        <family val="2"/>
        <scheme val="minor"/>
      </rPr>
      <t xml:space="preserve">Gastos necesarios para generar las condiciones mínimas necesarias para el funcionamiento de la producción a lo largo de toda la obra. </t>
    </r>
    <r>
      <rPr>
        <b/>
        <sz val="11"/>
        <color theme="1"/>
        <rFont val="Calibri"/>
        <family val="2"/>
        <scheme val="minor"/>
      </rPr>
      <t>Recuerda señalar manualmente el gasto relacionado a imprevistos, cuyo monto no puede superar el 7% del total solicitado al Fondo. 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xml:space="preserve"> La columna de MONTO COFINANCIADO corresponde a la resta del valor total con respecto de la columna MONTO SOLICITADO AL FONDO. Será tu responsabilidad consignar la suma solicitada al Fondo en cada ítem.</t>
    </r>
  </si>
  <si>
    <t>ÍTEM</t>
  </si>
  <si>
    <r>
      <t xml:space="preserve">UNIDAD </t>
    </r>
    <r>
      <rPr>
        <sz val="11"/>
        <color theme="1"/>
        <rFont val="Calibri"/>
        <family val="2"/>
        <scheme val="minor"/>
      </rPr>
      <t>(Jornada/Semana/Mes)</t>
    </r>
  </si>
  <si>
    <t>N° DE JORNADAS/SEMANAS/MESES</t>
  </si>
  <si>
    <t>VALOR UNITARIO (BRUTO)</t>
  </si>
  <si>
    <t>VALOR TOTAL</t>
  </si>
  <si>
    <t>MONTO SOLICITADO AL FONDO</t>
  </si>
  <si>
    <t>MONTO COFINANCIADO</t>
  </si>
  <si>
    <r>
      <t>OBSERVACIONES</t>
    </r>
    <r>
      <rPr>
        <sz val="11"/>
        <color theme="1"/>
        <rFont val="Calibri"/>
        <family val="2"/>
        <scheme val="minor"/>
      </rPr>
      <t xml:space="preserve"> (Entrega cualquier información que contribuya a aclarar u ofrecer mayor detalle de los montos consignados)</t>
    </r>
  </si>
  <si>
    <t xml:space="preserve">Arriendo oficina </t>
  </si>
  <si>
    <t>Insumos de oficina</t>
  </si>
  <si>
    <t>Suscripción a plataformas de teletrabajo</t>
  </si>
  <si>
    <t xml:space="preserve">Contador/a </t>
  </si>
  <si>
    <t>Otros</t>
  </si>
  <si>
    <t>IMPREVISTOS (El monto no puede superar el 7% de lo solicitado al Fondo)</t>
  </si>
  <si>
    <t>NO APLICA</t>
  </si>
  <si>
    <t>TOTAL</t>
  </si>
  <si>
    <t>CLP</t>
  </si>
  <si>
    <t>USD</t>
  </si>
  <si>
    <r>
      <t xml:space="preserve">2. REMUNERACIONES
</t>
    </r>
    <r>
      <rPr>
        <sz val="11"/>
        <color theme="1"/>
        <rFont val="Calibri"/>
        <family val="2"/>
        <scheme val="minor"/>
      </rPr>
      <t>Remuneraciones del equipo de trabajo consignado en el FUP, así como de integrantes que se unirán al equipo como parte de la preproducción y producción de la obra. En cuanto a los gastos de remuneraciones en la etapa de postproducción, será necesario consignarlos en el apartado de dicha etapa, en el punto 4 del presente documento.</t>
    </r>
    <r>
      <rPr>
        <b/>
        <sz val="11"/>
        <color theme="1"/>
        <rFont val="Calibri"/>
        <family val="2"/>
        <scheme val="minor"/>
      </rPr>
      <t xml:space="preserve">
</t>
    </r>
    <r>
      <rPr>
        <sz val="11"/>
        <color theme="1"/>
        <rFont val="Calibri"/>
        <family val="2"/>
        <scheme val="minor"/>
      </rPr>
      <t xml:space="preserve">Se debe incluir las cargas sociales de todas las personas contratadas, contemplando el tipo de contrato que corresponda.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</si>
  <si>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Etapa de PREPRODUCCIÓN</t>
  </si>
  <si>
    <t>CANTIDAD DE PERSONAS</t>
  </si>
  <si>
    <t>TIPO DE CONTRATO</t>
  </si>
  <si>
    <t>VALOR UNITARIO (LÍQUIDO)</t>
  </si>
  <si>
    <t>PORCENTAJE DE IMPOSICIONES (%)</t>
  </si>
  <si>
    <r>
      <t xml:space="preserve">OBSERVACIONES </t>
    </r>
    <r>
      <rPr>
        <sz val="11"/>
        <color theme="1"/>
        <rFont val="Calibri"/>
        <family val="2"/>
        <scheme val="minor"/>
      </rPr>
      <t>(Entrega cualquier información que contribuya a aclarar u ofrecer mayor detalle de los montos consignados)</t>
    </r>
  </si>
  <si>
    <r>
      <t xml:space="preserve">Equipo de trabajo individualizado en el FUP </t>
    </r>
    <r>
      <rPr>
        <sz val="11"/>
        <color theme="1"/>
        <rFont val="Calibri"/>
        <family val="2"/>
        <scheme val="minor"/>
      </rPr>
      <t>(Puedes modificar la lista de acuerdo a las particularidades de tu proyecto)</t>
    </r>
  </si>
  <si>
    <t>Director(a)</t>
  </si>
  <si>
    <t>Productor(a) ejecutivo(a)</t>
  </si>
  <si>
    <t>Director(a) de fotografía</t>
  </si>
  <si>
    <t>Director(a) de arte</t>
  </si>
  <si>
    <t>Sonidista</t>
  </si>
  <si>
    <r>
      <t xml:space="preserve">Otros(as) integrantes del equipo de trabajo </t>
    </r>
    <r>
      <rPr>
        <sz val="11"/>
        <color theme="1"/>
        <rFont val="Calibri"/>
        <family val="2"/>
        <scheme val="minor"/>
      </rPr>
      <t>(Puedes modificar la lista incluyendo jefaturas de departamento no incluidas en el apartado de Recursos Humanos del FUP, roles específicos, elenco, etc., de acuerdo a las particularidades de tu proyecto)</t>
    </r>
  </si>
  <si>
    <t>Asistente(a) de dirección</t>
  </si>
  <si>
    <t>Asistente(a) de producción</t>
  </si>
  <si>
    <t>Equipo técnico y asistentes(as) en Dirección</t>
  </si>
  <si>
    <t>Equipo técnico y asistentes(as) en Producción</t>
  </si>
  <si>
    <t>Equipo técnico y asistentes(as) en Fotografía</t>
  </si>
  <si>
    <t>Equipo técnico y asistentes(as) en Arte</t>
  </si>
  <si>
    <t>Equipo técnico y asistentes(as) en Sonido</t>
  </si>
  <si>
    <t>Equipo técnico y asistentes(as) en Montaje</t>
  </si>
  <si>
    <t>Etapa de PRODUCCIÓN</t>
  </si>
  <si>
    <t>Asistente de dirección</t>
  </si>
  <si>
    <t>Asistente de producción</t>
  </si>
  <si>
    <r>
      <t xml:space="preserve">3. GASTOS DE PREPRODUCCIÓN Y PRODUCCIÓN
</t>
    </r>
    <r>
      <rPr>
        <sz val="11"/>
        <color theme="1"/>
        <rFont val="Calibri"/>
        <family val="2"/>
        <scheme val="minor"/>
      </rPr>
      <t xml:space="preserve">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</si>
  <si>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Departamento de dirección</t>
  </si>
  <si>
    <t>Servicio de extras</t>
  </si>
  <si>
    <t>Departamento de Fotografía</t>
  </si>
  <si>
    <t>Cámara y accesorios</t>
  </si>
  <si>
    <t>Iluminación y accesorios</t>
  </si>
  <si>
    <t>Grip (Grúa, Dolly, otros)</t>
  </si>
  <si>
    <t>Almacenamiento digital</t>
  </si>
  <si>
    <t>Departamento de Sonido</t>
  </si>
  <si>
    <t>Micrófonos + accesorios</t>
  </si>
  <si>
    <t>Departamento de arte</t>
  </si>
  <si>
    <t>Locación y renta de espacios</t>
  </si>
  <si>
    <t>Ambientación</t>
  </si>
  <si>
    <t>Utilería</t>
  </si>
  <si>
    <t>Vestuario</t>
  </si>
  <si>
    <t>Maquillaje</t>
  </si>
  <si>
    <t>Peluquería</t>
  </si>
  <si>
    <t>Efectos / VFX</t>
  </si>
  <si>
    <t>Arriendo de vehículos</t>
  </si>
  <si>
    <t>Otros Producción</t>
  </si>
  <si>
    <t>Alimentación</t>
  </si>
  <si>
    <t>Alojamiento</t>
  </si>
  <si>
    <t>Transporte</t>
  </si>
  <si>
    <r>
      <t xml:space="preserve">4. GASTOS DE POSTPRODUCCIÓN
</t>
    </r>
    <r>
      <rPr>
        <sz val="11"/>
        <color theme="1"/>
        <rFont val="Calibri"/>
        <family val="2"/>
        <scheme val="minor"/>
      </rPr>
      <t xml:space="preserve">Remuneraciones, 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</si>
  <si>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Gastos operacionales y de inversión en etapa de Postproducción</t>
  </si>
  <si>
    <t>Postproducción de imagen</t>
  </si>
  <si>
    <t>Postproducción de sonido</t>
  </si>
  <si>
    <t>Banda sonora</t>
  </si>
  <si>
    <t>Adquisición de licencias de software</t>
  </si>
  <si>
    <t>Master / DCP</t>
  </si>
  <si>
    <t>Remuneraciones en etapa de Postproducción</t>
  </si>
  <si>
    <r>
      <t xml:space="preserve">Equipo de trabajo  </t>
    </r>
    <r>
      <rPr>
        <sz val="11"/>
        <color theme="1"/>
        <rFont val="Calibri"/>
        <family val="2"/>
        <scheme val="minor"/>
      </rPr>
      <t>(Puedes modificar la lista de acuerdo a las particularidades de tu proyecto)</t>
    </r>
  </si>
  <si>
    <t>Coordinador de postproducción</t>
  </si>
  <si>
    <t>Montajista</t>
  </si>
  <si>
    <t>Equipo técnico y asistentes(as) 1</t>
  </si>
  <si>
    <t>Equipo técnico y asistentes(as) 2</t>
  </si>
  <si>
    <t>Equipo técnico y asistentes(as) 3</t>
  </si>
  <si>
    <t>Equipo técnico y asistentes(as) 4</t>
  </si>
  <si>
    <t>Artes y espectáculos</t>
  </si>
  <si>
    <t>Contrato de trabajo</t>
  </si>
  <si>
    <t>Sueldo empresarial</t>
  </si>
  <si>
    <t>Honorarios</t>
  </si>
  <si>
    <t>Asignación de responsable</t>
  </si>
  <si>
    <t>Extranjero</t>
  </si>
  <si>
    <t>Ad Honorem</t>
  </si>
  <si>
    <t>Jornada(s)</t>
  </si>
  <si>
    <t>Semana(s)</t>
  </si>
  <si>
    <t>Mes(es)</t>
  </si>
  <si>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2024 debe considerarse un 13,75% de retención, y para el año 2025, debe considerarse un 14,5%.</t>
  </si>
  <si>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Considera que es una herramienta de evaluación que tiene por objetivo la mejor comprensión  de los valores para especialistas internacionales. En ningún caso se modifica el valor solicitado en el FUP, que es entregado en pesos chilenos.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</si>
</sst>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64" formatCode="&quot;$&quot;\ #,##0;[Red]\-&quot;$&quot;\ #,##0"/>
    <numFmt numFmtId="165" formatCode="[$USD]\ #,##0.0"/>
    <numFmt numFmtId="166" formatCode="_ [$USD]\ * #,##0_ ;_ [$USD]\ * \-#,##0_ ;_ [$USD]\ * &quot;-&quot;_ ;_ @_ "/>
    <numFmt numFmtId="167" formatCode="_ &quot;$&quot;* #,##0_ ;_ &quot;$&quot;* \-#,##0_ ;_ &quot;$&quot;*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name val="Arial"/>
      <family val="2"/>
    </font>
    <font>
      <sz val="9"/>
      <name val="Arial"/>
      <family val="2"/>
    </font>
    <font>
      <sz val="12"/>
      <name val="Arial"/>
      <family val="2"/>
    </font>
    <font>
      <b/>
      <sz val="12"/>
      <name val="Arial"/>
      <family val="2"/>
    </font>
    <font>
      <b/>
      <sz val="9"/>
      <name val="Arial"/>
      <family val="2"/>
    </font>
    <font>
      <b/>
      <sz val="10"/>
      <name val="Arial"/>
      <family val="2"/>
    </font>
    <font>
      <b/>
      <strike/>
      <sz val="10"/>
      <color indexed="55"/>
      <name val="Arial"/>
      <family val="2"/>
    </font>
    <font>
      <b/>
      <sz val="20"/>
      <color theme="1"/>
      <name val="Calibri"/>
      <family val="2"/>
      <scheme val="minor"/>
    </font>
    <font>
      <sz val="8"/>
      <name val="Calibri"/>
      <family val="2"/>
      <scheme val="minor"/>
    </font>
    <font>
      <b/>
      <sz val="18"/>
      <color theme="1"/>
      <name val="Calibri"/>
      <family val="2"/>
      <scheme val="minor"/>
    </font>
    <font>
      <sz val="11"/>
      <color theme="1"/>
      <name val="Calibri"/>
      <family val="2"/>
    </font>
    <font>
      <b/>
      <sz val="14"/>
      <color theme="1"/>
      <name val="Calibri"/>
      <family val="2"/>
      <scheme val="minor"/>
    </font>
    <font>
      <sz val="14"/>
      <color theme="1"/>
      <name val="Calibri"/>
      <family val="2"/>
      <scheme val="minor"/>
    </font>
    <font>
      <b/>
      <sz val="14"/>
      <color theme="4"/>
      <name val="Calibri"/>
      <family val="2"/>
      <scheme val="minor"/>
    </font>
    <font>
      <u/>
      <sz val="11"/>
      <color theme="10"/>
      <name val="Calibri"/>
      <family val="2"/>
      <scheme val="minor"/>
    </font>
    <font>
      <u/>
      <sz val="11"/>
      <color theme="11"/>
      <name val="Calibri"/>
      <family val="2"/>
      <scheme val="minor"/>
    </font>
    <font>
      <b/>
      <u/>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6600"/>
        <bgColor indexed="64"/>
      </patternFill>
    </fill>
    <fill>
      <patternFill patternType="solid">
        <fgColor theme="5" tint="0.79998168889431442"/>
        <bgColor indexed="64"/>
      </patternFill>
    </fill>
  </fills>
  <borders count="40">
    <border>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48">
    <xf numFmtId="0" fontId="0" fillId="0" borderId="0" xfId="0"/>
    <xf numFmtId="0" fontId="9" fillId="2" borderId="0" xfId="0" applyFont="1" applyFill="1" applyAlignment="1">
      <alignment horizontal="center" vertical="center"/>
    </xf>
    <xf numFmtId="42" fontId="0" fillId="0" borderId="0" xfId="1" applyFont="1" applyBorder="1" applyAlignment="1">
      <alignment vertical="center"/>
    </xf>
    <xf numFmtId="0" fontId="0" fillId="0" borderId="2" xfId="0" applyBorder="1"/>
    <xf numFmtId="0" fontId="2" fillId="0" borderId="0" xfId="0" applyFont="1" applyAlignment="1">
      <alignment vertical="center" wrapText="1"/>
    </xf>
    <xf numFmtId="0" fontId="14" fillId="0" borderId="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7" fillId="2" borderId="1" xfId="0" applyFont="1" applyFill="1" applyBorder="1" applyAlignment="1">
      <alignment vertical="center"/>
    </xf>
    <xf numFmtId="0" fontId="6" fillId="2" borderId="1" xfId="0" applyFont="1" applyFill="1" applyBorder="1" applyAlignment="1">
      <alignment vertical="center"/>
    </xf>
    <xf numFmtId="0" fontId="8"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14" fontId="9" fillId="2" borderId="0" xfId="0" applyNumberFormat="1" applyFont="1" applyFill="1" applyAlignment="1">
      <alignment vertical="center"/>
    </xf>
    <xf numFmtId="0" fontId="5" fillId="2" borderId="0" xfId="0" applyFont="1" applyFill="1" applyAlignment="1">
      <alignment horizontal="right" vertical="center"/>
    </xf>
    <xf numFmtId="164" fontId="9" fillId="2" borderId="0" xfId="0" applyNumberFormat="1" applyFont="1" applyFill="1" applyAlignment="1">
      <alignment vertical="center"/>
    </xf>
    <xf numFmtId="164" fontId="9" fillId="2" borderId="2" xfId="0" applyNumberFormat="1" applyFont="1" applyFill="1" applyBorder="1" applyAlignment="1">
      <alignment vertical="center"/>
    </xf>
    <xf numFmtId="15" fontId="9" fillId="2" borderId="16" xfId="0" applyNumberFormat="1" applyFont="1" applyFill="1" applyBorder="1" applyAlignment="1">
      <alignment vertical="center"/>
    </xf>
    <xf numFmtId="164" fontId="10" fillId="2" borderId="2" xfId="0" applyNumberFormat="1" applyFont="1" applyFill="1" applyBorder="1" applyAlignment="1">
      <alignment vertical="center"/>
    </xf>
    <xf numFmtId="0" fontId="10" fillId="2" borderId="2" xfId="0" applyFont="1" applyFill="1" applyBorder="1" applyAlignment="1">
      <alignment vertical="center"/>
    </xf>
    <xf numFmtId="165" fontId="10" fillId="2" borderId="2" xfId="0" applyNumberFormat="1" applyFont="1" applyFill="1" applyBorder="1" applyAlignment="1">
      <alignment vertical="center"/>
    </xf>
    <xf numFmtId="0" fontId="9" fillId="2" borderId="2" xfId="0" applyFont="1" applyFill="1" applyBorder="1" applyAlignment="1">
      <alignment vertical="center"/>
    </xf>
    <xf numFmtId="165" fontId="9" fillId="2" borderId="2" xfId="0" applyNumberFormat="1" applyFont="1" applyFill="1" applyBorder="1" applyAlignment="1">
      <alignment vertical="center"/>
    </xf>
    <xf numFmtId="165" fontId="10" fillId="2" borderId="16" xfId="0" applyNumberFormat="1" applyFont="1" applyFill="1" applyBorder="1" applyAlignment="1">
      <alignment vertical="center"/>
    </xf>
    <xf numFmtId="0" fontId="9" fillId="2" borderId="15" xfId="0" applyFont="1" applyFill="1" applyBorder="1" applyAlignment="1">
      <alignment vertical="center"/>
    </xf>
    <xf numFmtId="165" fontId="9" fillId="2" borderId="16" xfId="0" applyNumberFormat="1" applyFont="1" applyFill="1" applyBorder="1" applyAlignment="1">
      <alignment vertical="center"/>
    </xf>
    <xf numFmtId="42" fontId="0" fillId="0" borderId="9" xfId="0" applyNumberFormat="1" applyBorder="1" applyAlignment="1">
      <alignment vertical="center"/>
    </xf>
    <xf numFmtId="0" fontId="0" fillId="0" borderId="33" xfId="0" applyBorder="1" applyAlignment="1">
      <alignment vertical="center"/>
    </xf>
    <xf numFmtId="165" fontId="9" fillId="2" borderId="10" xfId="0" applyNumberFormat="1" applyFont="1" applyFill="1" applyBorder="1" applyAlignment="1">
      <alignment vertical="center"/>
    </xf>
    <xf numFmtId="42" fontId="0" fillId="0" borderId="13" xfId="0" applyNumberFormat="1" applyBorder="1" applyAlignment="1">
      <alignment vertical="center"/>
    </xf>
    <xf numFmtId="0" fontId="0" fillId="0" borderId="13" xfId="0" applyBorder="1" applyAlignment="1">
      <alignment vertical="center"/>
    </xf>
    <xf numFmtId="165" fontId="9" fillId="2" borderId="34" xfId="0" applyNumberFormat="1" applyFont="1" applyFill="1" applyBorder="1" applyAlignment="1">
      <alignment vertical="center"/>
    </xf>
    <xf numFmtId="0" fontId="2" fillId="0" borderId="0" xfId="0" applyFont="1" applyAlignment="1">
      <alignment vertical="center"/>
    </xf>
    <xf numFmtId="0" fontId="0" fillId="0" borderId="0" xfId="0" applyAlignment="1">
      <alignment horizontal="left" vertical="center"/>
    </xf>
    <xf numFmtId="0" fontId="11" fillId="0" borderId="0" xfId="0" applyFont="1" applyAlignment="1">
      <alignment horizontal="left" vertical="center"/>
    </xf>
    <xf numFmtId="0" fontId="2" fillId="0" borderId="2" xfId="0" applyFont="1" applyBorder="1" applyAlignment="1">
      <alignment vertical="center" wrapText="1"/>
    </xf>
    <xf numFmtId="0" fontId="0" fillId="0" borderId="2" xfId="0" applyBorder="1" applyAlignment="1">
      <alignment vertical="center"/>
    </xf>
    <xf numFmtId="42" fontId="0" fillId="0" borderId="2" xfId="1" applyFont="1" applyBorder="1" applyAlignment="1">
      <alignment vertical="center"/>
    </xf>
    <xf numFmtId="42" fontId="0" fillId="0" borderId="16" xfId="1" applyFont="1" applyFill="1" applyBorder="1" applyAlignment="1">
      <alignment vertical="center"/>
    </xf>
    <xf numFmtId="42" fontId="0" fillId="0" borderId="16" xfId="1"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right" vertical="center"/>
    </xf>
    <xf numFmtId="42" fontId="0" fillId="0" borderId="11" xfId="1" applyFont="1" applyBorder="1" applyAlignment="1">
      <alignment vertical="center"/>
    </xf>
    <xf numFmtId="42" fontId="0" fillId="0" borderId="32" xfId="1" applyFont="1" applyBorder="1" applyAlignment="1">
      <alignment vertical="center"/>
    </xf>
    <xf numFmtId="0" fontId="2" fillId="0" borderId="30" xfId="0" applyFont="1" applyBorder="1" applyAlignment="1">
      <alignment horizontal="right" vertical="center"/>
    </xf>
    <xf numFmtId="166" fontId="0" fillId="0" borderId="12" xfId="0" applyNumberFormat="1" applyBorder="1" applyAlignment="1">
      <alignment vertical="center"/>
    </xf>
    <xf numFmtId="166" fontId="0" fillId="0" borderId="13" xfId="0" applyNumberFormat="1" applyBorder="1" applyAlignment="1">
      <alignment vertical="center"/>
    </xf>
    <xf numFmtId="166" fontId="0" fillId="0" borderId="14" xfId="0" applyNumberFormat="1" applyBorder="1" applyAlignment="1">
      <alignment vertical="center"/>
    </xf>
    <xf numFmtId="0" fontId="2" fillId="0" borderId="2" xfId="0" applyFont="1" applyBorder="1" applyAlignment="1">
      <alignment horizontal="left" vertical="center" wrapText="1"/>
    </xf>
    <xf numFmtId="42" fontId="0" fillId="0" borderId="2" xfId="0" applyNumberFormat="1" applyBorder="1" applyAlignment="1">
      <alignment vertical="center"/>
    </xf>
    <xf numFmtId="2" fontId="0" fillId="0" borderId="2" xfId="2" applyNumberFormat="1" applyFont="1" applyBorder="1" applyAlignment="1">
      <alignment vertical="center"/>
    </xf>
    <xf numFmtId="2" fontId="0" fillId="0" borderId="2" xfId="0" applyNumberFormat="1" applyBorder="1" applyAlignment="1">
      <alignment vertical="center"/>
    </xf>
    <xf numFmtId="42" fontId="0" fillId="0" borderId="16" xfId="1" applyFont="1" applyBorder="1" applyAlignment="1">
      <alignment vertical="center"/>
    </xf>
    <xf numFmtId="166" fontId="0" fillId="0" borderId="12" xfId="1" applyNumberFormat="1" applyFont="1" applyBorder="1" applyAlignment="1">
      <alignment vertical="center"/>
    </xf>
    <xf numFmtId="166" fontId="0" fillId="0" borderId="13" xfId="1" applyNumberFormat="1" applyFont="1" applyBorder="1" applyAlignment="1">
      <alignment vertical="center"/>
    </xf>
    <xf numFmtId="166" fontId="0" fillId="0" borderId="14" xfId="1" applyNumberFormat="1" applyFont="1" applyBorder="1" applyAlignment="1">
      <alignment vertical="center"/>
    </xf>
    <xf numFmtId="0" fontId="0" fillId="0" borderId="2" xfId="0" applyBorder="1" applyAlignment="1">
      <alignment horizontal="left" vertical="center"/>
    </xf>
    <xf numFmtId="0" fontId="0" fillId="0" borderId="2" xfId="0" applyBorder="1" applyAlignment="1">
      <alignment horizontal="right" vertical="center"/>
    </xf>
    <xf numFmtId="42" fontId="0" fillId="0" borderId="2" xfId="0" applyNumberFormat="1" applyBorder="1" applyAlignment="1">
      <alignment horizontal="left" vertical="center"/>
    </xf>
    <xf numFmtId="167" fontId="0" fillId="0" borderId="2" xfId="0" applyNumberFormat="1" applyBorder="1" applyAlignment="1">
      <alignment horizontal="left" vertical="center"/>
    </xf>
    <xf numFmtId="0" fontId="2" fillId="0" borderId="31" xfId="0" applyFont="1" applyBorder="1" applyAlignment="1">
      <alignment horizontal="center" vertical="center"/>
    </xf>
    <xf numFmtId="42" fontId="0" fillId="0" borderId="27" xfId="1" applyFont="1" applyBorder="1" applyAlignment="1">
      <alignment vertical="center"/>
    </xf>
    <xf numFmtId="42" fontId="1" fillId="0" borderId="2" xfId="1"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19" xfId="0" applyFont="1" applyBorder="1" applyAlignment="1">
      <alignment horizontal="left" vertical="center" wrapText="1"/>
    </xf>
    <xf numFmtId="0" fontId="2" fillId="0" borderId="20" xfId="0" applyFont="1" applyBorder="1" applyAlignment="1">
      <alignment vertical="center" wrapText="1"/>
    </xf>
    <xf numFmtId="166" fontId="0" fillId="0" borderId="37" xfId="0" applyNumberFormat="1" applyBorder="1" applyAlignment="1">
      <alignment vertical="center"/>
    </xf>
    <xf numFmtId="0" fontId="0" fillId="0" borderId="0" xfId="0" applyAlignment="1">
      <alignment vertical="center" wrapText="1"/>
    </xf>
    <xf numFmtId="0" fontId="13" fillId="2" borderId="38" xfId="0" applyFont="1" applyFill="1" applyBorder="1" applyAlignment="1">
      <alignment vertical="center" wrapText="1"/>
    </xf>
    <xf numFmtId="0" fontId="16" fillId="2" borderId="31" xfId="0" applyFont="1" applyFill="1" applyBorder="1" applyAlignment="1">
      <alignment vertical="center" wrapText="1"/>
    </xf>
    <xf numFmtId="0" fontId="15" fillId="2" borderId="31" xfId="0" applyFont="1" applyFill="1" applyBorder="1" applyAlignment="1">
      <alignment vertical="center" wrapText="1"/>
    </xf>
    <xf numFmtId="0" fontId="0" fillId="0" borderId="39" xfId="0" applyBorder="1" applyAlignment="1">
      <alignment vertical="center" wrapText="1"/>
    </xf>
    <xf numFmtId="2" fontId="0" fillId="0" borderId="2" xfId="0" applyNumberFormat="1" applyBorder="1" applyAlignment="1">
      <alignment horizontal="right" vertical="center"/>
    </xf>
    <xf numFmtId="0" fontId="0" fillId="0" borderId="15" xfId="1" applyNumberFormat="1" applyFont="1" applyBorder="1" applyAlignment="1">
      <alignment horizontal="left" vertical="center"/>
    </xf>
    <xf numFmtId="0" fontId="0" fillId="0" borderId="28" xfId="1" applyNumberFormat="1" applyFont="1" applyBorder="1" applyAlignment="1">
      <alignment horizontal="left" vertical="center"/>
    </xf>
    <xf numFmtId="0" fontId="0" fillId="0" borderId="17" xfId="1" applyNumberFormat="1" applyFont="1" applyBorder="1" applyAlignment="1">
      <alignment horizontal="left" vertical="center"/>
    </xf>
    <xf numFmtId="0" fontId="2" fillId="5" borderId="15" xfId="0" applyFont="1" applyFill="1" applyBorder="1" applyAlignment="1">
      <alignment horizontal="left" vertical="center"/>
    </xf>
    <xf numFmtId="0" fontId="2" fillId="5" borderId="28" xfId="0" applyFont="1" applyFill="1" applyBorder="1" applyAlignment="1">
      <alignment horizontal="left" vertical="center"/>
    </xf>
    <xf numFmtId="0" fontId="2" fillId="5" borderId="17" xfId="0" applyFont="1" applyFill="1" applyBorder="1" applyAlignment="1">
      <alignment horizontal="left" vertical="center"/>
    </xf>
    <xf numFmtId="0" fontId="2" fillId="3" borderId="2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0" fillId="0" borderId="15" xfId="0" applyBorder="1" applyAlignment="1">
      <alignment horizontal="left" vertical="center"/>
    </xf>
    <xf numFmtId="0" fontId="0" fillId="0" borderId="28" xfId="0" applyBorder="1" applyAlignment="1">
      <alignment horizontal="left" vertical="center"/>
    </xf>
    <xf numFmtId="0" fontId="0" fillId="0" borderId="17" xfId="0" applyBorder="1" applyAlignment="1">
      <alignment horizontal="left" vertical="center"/>
    </xf>
    <xf numFmtId="0" fontId="0" fillId="0" borderId="15" xfId="1" applyNumberFormat="1" applyFont="1" applyBorder="1" applyAlignment="1">
      <alignment vertical="center"/>
    </xf>
    <xf numFmtId="0" fontId="0" fillId="0" borderId="28" xfId="1" applyNumberFormat="1" applyFont="1" applyBorder="1" applyAlignment="1">
      <alignment vertical="center"/>
    </xf>
    <xf numFmtId="0" fontId="0" fillId="0" borderId="17" xfId="1" applyNumberFormat="1" applyFont="1" applyBorder="1" applyAlignment="1">
      <alignment vertical="center"/>
    </xf>
    <xf numFmtId="0" fontId="2" fillId="0" borderId="15" xfId="0" applyFont="1" applyBorder="1" applyAlignment="1">
      <alignment vertical="center" wrapText="1"/>
    </xf>
    <xf numFmtId="0" fontId="2" fillId="0" borderId="28"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xf numFmtId="0" fontId="1" fillId="0" borderId="15" xfId="1" applyNumberFormat="1" applyFont="1" applyBorder="1" applyAlignment="1">
      <alignment horizontal="left" vertical="center"/>
    </xf>
    <xf numFmtId="0" fontId="1" fillId="0" borderId="28" xfId="1" applyNumberFormat="1" applyFont="1" applyBorder="1" applyAlignment="1">
      <alignment horizontal="left" vertical="center"/>
    </xf>
    <xf numFmtId="0" fontId="1" fillId="0" borderId="17" xfId="1" applyNumberFormat="1" applyFont="1" applyBorder="1" applyAlignment="1">
      <alignment horizontal="left" vertical="center"/>
    </xf>
    <xf numFmtId="0" fontId="5" fillId="2" borderId="2" xfId="0" applyFont="1" applyFill="1" applyBorder="1" applyAlignment="1">
      <alignment horizontal="right" vertical="center"/>
    </xf>
    <xf numFmtId="0" fontId="9" fillId="2" borderId="15" xfId="0" applyFont="1" applyFill="1" applyBorder="1" applyAlignment="1">
      <alignment horizontal="right" vertical="center"/>
    </xf>
    <xf numFmtId="0" fontId="9" fillId="2" borderId="28" xfId="0" applyFont="1" applyFill="1" applyBorder="1" applyAlignment="1">
      <alignment horizontal="right" vertical="center"/>
    </xf>
    <xf numFmtId="0" fontId="9" fillId="2" borderId="17" xfId="0" applyFont="1" applyFill="1" applyBorder="1" applyAlignment="1">
      <alignment horizontal="right" vertical="center"/>
    </xf>
    <xf numFmtId="0" fontId="10" fillId="2" borderId="15" xfId="0" applyFont="1" applyFill="1" applyBorder="1" applyAlignment="1">
      <alignment horizontal="right" vertical="center"/>
    </xf>
    <xf numFmtId="0" fontId="10" fillId="2" borderId="28" xfId="0" applyFont="1" applyFill="1" applyBorder="1" applyAlignment="1">
      <alignment horizontal="right" vertical="center"/>
    </xf>
    <xf numFmtId="0" fontId="10" fillId="2" borderId="17" xfId="0" applyFont="1" applyFill="1" applyBorder="1" applyAlignment="1">
      <alignment horizontal="right" vertical="center"/>
    </xf>
    <xf numFmtId="0" fontId="2" fillId="0" borderId="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42" fontId="1" fillId="0" borderId="5" xfId="1" applyFont="1" applyBorder="1" applyAlignment="1">
      <alignment horizontal="center" vertical="center"/>
    </xf>
    <xf numFmtId="42" fontId="1" fillId="0" borderId="6" xfId="1" applyFont="1" applyBorder="1" applyAlignment="1">
      <alignment horizontal="center" vertical="center"/>
    </xf>
    <xf numFmtId="42" fontId="1" fillId="0" borderId="7" xfId="1" applyFont="1" applyBorder="1" applyAlignment="1">
      <alignment horizontal="center" vertical="center"/>
    </xf>
    <xf numFmtId="42" fontId="0" fillId="0" borderId="5" xfId="1" applyFont="1" applyBorder="1" applyAlignment="1">
      <alignment horizontal="center" vertical="center"/>
    </xf>
    <xf numFmtId="42" fontId="0" fillId="0" borderId="6" xfId="1" applyFont="1" applyBorder="1" applyAlignment="1">
      <alignment horizontal="center" vertical="center"/>
    </xf>
    <xf numFmtId="42" fontId="0" fillId="0" borderId="7" xfId="1" applyFont="1" applyBorder="1" applyAlignment="1">
      <alignment horizontal="center"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42" fontId="0" fillId="0" borderId="15" xfId="1" applyFont="1" applyFill="1" applyBorder="1" applyAlignment="1">
      <alignment horizontal="left" vertical="center"/>
    </xf>
    <xf numFmtId="42" fontId="0" fillId="0" borderId="28" xfId="1" applyFont="1" applyFill="1" applyBorder="1" applyAlignment="1">
      <alignment horizontal="left" vertical="center"/>
    </xf>
    <xf numFmtId="42" fontId="0" fillId="0" borderId="17" xfId="1" applyFont="1" applyFill="1" applyBorder="1" applyAlignment="1">
      <alignment horizontal="left" vertical="center"/>
    </xf>
    <xf numFmtId="0" fontId="2" fillId="0" borderId="33"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cellXfs>
  <cellStyles count="5">
    <cellStyle name="Hipervínculo" xfId="3" builtinId="8" hidden="1"/>
    <cellStyle name="Hipervínculo visitado" xfId="4" builtinId="9" hidden="1"/>
    <cellStyle name="Moneda [0]" xfId="1" builtinId="7"/>
    <cellStyle name="Normal" xfId="0" builtinId="0"/>
    <cellStyle name="Porcentaje" xfId="2" builtinId="5"/>
  </cellStyles>
  <dxfs count="15">
    <dxf>
      <font>
        <color rgb="FFFF0000"/>
      </font>
    </dxf>
    <dxf>
      <font>
        <condense val="0"/>
        <extend val="0"/>
        <color indexed="10"/>
      </font>
    </dxf>
    <dxf>
      <font>
        <condense val="0"/>
        <extend val="0"/>
        <color indexed="10"/>
      </font>
    </dxf>
    <dxf>
      <font>
        <b val="0"/>
        <i/>
        <condense val="0"/>
        <extend val="0"/>
        <color indexed="12"/>
      </font>
    </dxf>
    <dxf>
      <font>
        <condense val="0"/>
        <extend val="0"/>
        <color indexed="10"/>
      </font>
    </dxf>
    <dxf>
      <font>
        <condense val="0"/>
        <extend val="0"/>
        <color indexed="10"/>
      </font>
    </dxf>
    <dxf>
      <font>
        <b val="0"/>
        <i/>
        <condense val="0"/>
        <extend val="0"/>
        <color indexed="12"/>
      </font>
    </dxf>
    <dxf>
      <font>
        <b val="0"/>
        <i/>
        <condense val="0"/>
        <extend val="0"/>
        <color indexed="12"/>
      </font>
    </dxf>
    <dxf>
      <font>
        <condense val="0"/>
        <extend val="0"/>
        <color indexed="10"/>
      </font>
    </dxf>
    <dxf>
      <font>
        <condense val="0"/>
        <extend val="0"/>
        <color indexed="10"/>
      </font>
    </dxf>
    <dxf>
      <font>
        <color rgb="FFFF0000"/>
      </font>
    </dxf>
    <dxf>
      <font>
        <condense val="0"/>
        <extend val="0"/>
        <color indexed="10"/>
      </font>
    </dxf>
    <dxf>
      <font>
        <condense val="0"/>
        <extend val="0"/>
        <color indexed="10"/>
      </font>
    </dxf>
    <dxf>
      <font>
        <b val="0"/>
        <i/>
        <condense val="0"/>
        <extend val="0"/>
        <color indexed="12"/>
      </font>
    </dxf>
    <dxf>
      <font>
        <color rgb="FFFF0000"/>
      </font>
    </dxf>
  </dxfs>
  <tableStyles count="0" defaultTableStyle="TableStyleMedium2" defaultPivotStyle="PivotStyleLight16"/>
  <colors>
    <mruColors>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row r="3">
          <cell r="C3" t="str">
            <v>Argentina</v>
          </cell>
        </row>
        <row r="4">
          <cell r="C4" t="str">
            <v>Brasil</v>
          </cell>
        </row>
        <row r="5">
          <cell r="C5" t="str">
            <v>Canadá</v>
          </cell>
        </row>
        <row r="6">
          <cell r="C6" t="str">
            <v>Francia</v>
          </cell>
        </row>
        <row r="7">
          <cell r="C7" t="str">
            <v>Italia</v>
          </cell>
        </row>
        <row r="8">
          <cell r="C8" t="str">
            <v>Venezuela</v>
          </cell>
        </row>
        <row r="9">
          <cell r="C9" t="str">
            <v>------------------</v>
          </cell>
        </row>
        <row r="10">
          <cell r="C10" t="str">
            <v>Afganistán</v>
          </cell>
        </row>
        <row r="11">
          <cell r="C11" t="str">
            <v>Akrotiri </v>
          </cell>
        </row>
        <row r="12">
          <cell r="C12" t="str">
            <v>Albania </v>
          </cell>
        </row>
        <row r="13">
          <cell r="C13" t="str">
            <v>Alemania </v>
          </cell>
        </row>
        <row r="14">
          <cell r="C14" t="str">
            <v>Andorra </v>
          </cell>
        </row>
        <row r="15">
          <cell r="C15" t="str">
            <v>Angola </v>
          </cell>
        </row>
        <row r="16">
          <cell r="C16" t="str">
            <v>Anguila </v>
          </cell>
        </row>
        <row r="17">
          <cell r="C17" t="str">
            <v>Antártida </v>
          </cell>
        </row>
        <row r="18">
          <cell r="C18" t="str">
            <v>Antigua y Barbuda </v>
          </cell>
        </row>
        <row r="19">
          <cell r="C19" t="str">
            <v>Antillas Neerlandesas </v>
          </cell>
        </row>
        <row r="20">
          <cell r="C20" t="str">
            <v>Arabia Saudí </v>
          </cell>
        </row>
        <row r="21">
          <cell r="C21" t="str">
            <v>Argelia </v>
          </cell>
        </row>
        <row r="22">
          <cell r="C22" t="str">
            <v>Argentina </v>
          </cell>
        </row>
        <row r="23">
          <cell r="C23" t="str">
            <v>Armenia </v>
          </cell>
        </row>
        <row r="24">
          <cell r="C24" t="str">
            <v>Aruba </v>
          </cell>
        </row>
        <row r="25">
          <cell r="C25" t="str">
            <v>Ashmore and Cartier Islands </v>
          </cell>
        </row>
        <row r="26">
          <cell r="C26" t="str">
            <v>Australia </v>
          </cell>
        </row>
        <row r="27">
          <cell r="C27" t="str">
            <v>Austria </v>
          </cell>
        </row>
        <row r="28">
          <cell r="C28" t="str">
            <v>Azerbaiyán </v>
          </cell>
        </row>
        <row r="29">
          <cell r="C29" t="str">
            <v>Bahamas </v>
          </cell>
        </row>
        <row r="30">
          <cell r="C30" t="str">
            <v>Bahráin </v>
          </cell>
        </row>
        <row r="31">
          <cell r="C31" t="str">
            <v>Bangladesh </v>
          </cell>
        </row>
        <row r="32">
          <cell r="C32" t="str">
            <v>Barbados </v>
          </cell>
        </row>
        <row r="33">
          <cell r="C33" t="str">
            <v>Bélgica </v>
          </cell>
        </row>
        <row r="34">
          <cell r="C34" t="str">
            <v>Belice </v>
          </cell>
        </row>
        <row r="35">
          <cell r="C35" t="str">
            <v>Benín </v>
          </cell>
        </row>
        <row r="36">
          <cell r="C36" t="str">
            <v>Bermudas </v>
          </cell>
        </row>
        <row r="37">
          <cell r="C37" t="str">
            <v>Bielorrusia </v>
          </cell>
        </row>
        <row r="38">
          <cell r="C38" t="str">
            <v>Birmania Myanmar </v>
          </cell>
        </row>
        <row r="39">
          <cell r="C39" t="str">
            <v>Bolivia </v>
          </cell>
        </row>
        <row r="40">
          <cell r="C40" t="str">
            <v>Bosnia y Hercegovina </v>
          </cell>
        </row>
        <row r="41">
          <cell r="C41" t="str">
            <v>Botsuana </v>
          </cell>
        </row>
        <row r="42">
          <cell r="C42" t="str">
            <v>Brasil </v>
          </cell>
        </row>
        <row r="43">
          <cell r="C43" t="str">
            <v>Brunéi </v>
          </cell>
        </row>
        <row r="44">
          <cell r="C44" t="str">
            <v>Bulgaria </v>
          </cell>
        </row>
        <row r="45">
          <cell r="C45" t="str">
            <v>Burkina Faso </v>
          </cell>
        </row>
        <row r="46">
          <cell r="C46" t="str">
            <v>Burundi </v>
          </cell>
        </row>
        <row r="47">
          <cell r="C47" t="str">
            <v>Bután </v>
          </cell>
        </row>
        <row r="48">
          <cell r="C48" t="str">
            <v>Cabo Verde </v>
          </cell>
        </row>
        <row r="49">
          <cell r="C49" t="str">
            <v>Camboya </v>
          </cell>
        </row>
        <row r="50">
          <cell r="C50" t="str">
            <v>Camerún </v>
          </cell>
        </row>
        <row r="51">
          <cell r="C51" t="str">
            <v>Canadá </v>
          </cell>
        </row>
        <row r="52">
          <cell r="C52" t="str">
            <v>Chad </v>
          </cell>
        </row>
        <row r="53">
          <cell r="C53" t="str">
            <v>Chile </v>
          </cell>
        </row>
        <row r="54">
          <cell r="C54" t="str">
            <v>China </v>
          </cell>
        </row>
        <row r="55">
          <cell r="C55" t="str">
            <v>Chipre </v>
          </cell>
        </row>
        <row r="56">
          <cell r="C56" t="str">
            <v>Clipperton Island </v>
          </cell>
        </row>
        <row r="57">
          <cell r="C57" t="str">
            <v>Colombia </v>
          </cell>
        </row>
        <row r="58">
          <cell r="C58" t="str">
            <v>Comoras </v>
          </cell>
        </row>
        <row r="59">
          <cell r="C59" t="str">
            <v>Congo </v>
          </cell>
        </row>
        <row r="60">
          <cell r="C60" t="str">
            <v>Coral Sea Islands </v>
          </cell>
        </row>
        <row r="61">
          <cell r="C61" t="str">
            <v>Corea del Norte </v>
          </cell>
        </row>
        <row r="62">
          <cell r="C62" t="str">
            <v>Corea del Sur </v>
          </cell>
        </row>
        <row r="63">
          <cell r="C63" t="str">
            <v>Costa de Marfil </v>
          </cell>
        </row>
        <row r="64">
          <cell r="C64" t="str">
            <v>Costa Rica </v>
          </cell>
        </row>
        <row r="65">
          <cell r="C65" t="str">
            <v>Croacia </v>
          </cell>
        </row>
        <row r="66">
          <cell r="C66" t="str">
            <v>Cuba </v>
          </cell>
        </row>
        <row r="67">
          <cell r="C67" t="str">
            <v>Dhekelia </v>
          </cell>
        </row>
        <row r="68">
          <cell r="C68" t="str">
            <v>Dinamarca </v>
          </cell>
        </row>
        <row r="69">
          <cell r="C69" t="str">
            <v>Dominica </v>
          </cell>
        </row>
        <row r="70">
          <cell r="C70" t="str">
            <v>Ecuador </v>
          </cell>
        </row>
        <row r="71">
          <cell r="C71" t="str">
            <v>Egipto </v>
          </cell>
        </row>
        <row r="72">
          <cell r="C72" t="str">
            <v>El Salvador </v>
          </cell>
        </row>
        <row r="73">
          <cell r="C73" t="str">
            <v>El Vaticano </v>
          </cell>
        </row>
        <row r="74">
          <cell r="C74" t="str">
            <v>Emiratos Árabes Unidos </v>
          </cell>
        </row>
        <row r="75">
          <cell r="C75" t="str">
            <v>Eritrea </v>
          </cell>
        </row>
        <row r="76">
          <cell r="C76" t="str">
            <v>Eslovaquia </v>
          </cell>
        </row>
        <row r="77">
          <cell r="C77" t="str">
            <v>Eslovenia </v>
          </cell>
        </row>
        <row r="78">
          <cell r="C78" t="str">
            <v>España </v>
          </cell>
        </row>
        <row r="79">
          <cell r="C79" t="str">
            <v>Estados Unidos </v>
          </cell>
        </row>
        <row r="80">
          <cell r="C80" t="str">
            <v>Estonia </v>
          </cell>
        </row>
        <row r="81">
          <cell r="C81" t="str">
            <v>Etiopía </v>
          </cell>
        </row>
        <row r="82">
          <cell r="C82" t="str">
            <v>Filipinas </v>
          </cell>
        </row>
        <row r="83">
          <cell r="C83" t="str">
            <v>Finlandia </v>
          </cell>
        </row>
        <row r="84">
          <cell r="C84" t="str">
            <v>Fiyi </v>
          </cell>
        </row>
        <row r="85">
          <cell r="C85" t="str">
            <v>Francia </v>
          </cell>
        </row>
        <row r="86">
          <cell r="C86" t="str">
            <v>Gabón </v>
          </cell>
        </row>
        <row r="87">
          <cell r="C87" t="str">
            <v>Gambia </v>
          </cell>
        </row>
        <row r="88">
          <cell r="C88" t="str">
            <v>Gaza Strip </v>
          </cell>
        </row>
        <row r="89">
          <cell r="C89" t="str">
            <v>Georgia </v>
          </cell>
        </row>
        <row r="90">
          <cell r="C90" t="str">
            <v>Ghana </v>
          </cell>
        </row>
        <row r="91">
          <cell r="C91" t="str">
            <v>Gibraltar </v>
          </cell>
        </row>
        <row r="92">
          <cell r="C92" t="str">
            <v>Granada </v>
          </cell>
        </row>
        <row r="93">
          <cell r="C93" t="str">
            <v>Grecia </v>
          </cell>
        </row>
        <row r="94">
          <cell r="C94" t="str">
            <v>Groenlandia </v>
          </cell>
        </row>
        <row r="95">
          <cell r="C95" t="str">
            <v>Guam </v>
          </cell>
        </row>
        <row r="96">
          <cell r="C96" t="str">
            <v>Guatemala </v>
          </cell>
        </row>
        <row r="97">
          <cell r="C97" t="str">
            <v>Guernsey </v>
          </cell>
        </row>
        <row r="98">
          <cell r="C98" t="str">
            <v>Guinea </v>
          </cell>
        </row>
        <row r="99">
          <cell r="C99" t="str">
            <v>Guinea Ecuatorial </v>
          </cell>
        </row>
        <row r="100">
          <cell r="C100" t="str">
            <v>Guinea-Bissau </v>
          </cell>
        </row>
        <row r="101">
          <cell r="C101" t="str">
            <v>Guyana </v>
          </cell>
        </row>
        <row r="102">
          <cell r="C102" t="str">
            <v>Haití </v>
          </cell>
        </row>
        <row r="103">
          <cell r="C103" t="str">
            <v>Honduras </v>
          </cell>
        </row>
        <row r="104">
          <cell r="C104" t="str">
            <v>Hong Kong </v>
          </cell>
        </row>
        <row r="105">
          <cell r="C105" t="str">
            <v>Hungría </v>
          </cell>
        </row>
        <row r="106">
          <cell r="C106" t="str">
            <v>India </v>
          </cell>
        </row>
        <row r="107">
          <cell r="C107" t="str">
            <v>Indonesia </v>
          </cell>
        </row>
        <row r="108">
          <cell r="C108" t="str">
            <v>Irán </v>
          </cell>
        </row>
        <row r="109">
          <cell r="C109" t="str">
            <v>Iraq </v>
          </cell>
        </row>
        <row r="110">
          <cell r="C110" t="str">
            <v>Irlanda </v>
          </cell>
        </row>
        <row r="111">
          <cell r="C111" t="str">
            <v>Isla Bouvet </v>
          </cell>
        </row>
        <row r="112">
          <cell r="C112" t="str">
            <v>Isla Christmas </v>
          </cell>
        </row>
        <row r="113">
          <cell r="C113" t="str">
            <v>Isla Norfolk </v>
          </cell>
        </row>
        <row r="114">
          <cell r="C114" t="str">
            <v>Islandia </v>
          </cell>
        </row>
        <row r="115">
          <cell r="C115" t="str">
            <v>Islas Caimán </v>
          </cell>
        </row>
        <row r="116">
          <cell r="C116" t="str">
            <v>Islas Cocos </v>
          </cell>
        </row>
        <row r="117">
          <cell r="C117" t="str">
            <v>Islas Cook </v>
          </cell>
        </row>
        <row r="118">
          <cell r="C118" t="str">
            <v>Islas Feroe </v>
          </cell>
        </row>
        <row r="119">
          <cell r="C119" t="str">
            <v>Islas Georgia del Sur y Sandwich del Sur </v>
          </cell>
        </row>
        <row r="120">
          <cell r="C120" t="str">
            <v>Islas Heard y McDonald </v>
          </cell>
        </row>
        <row r="121">
          <cell r="C121" t="str">
            <v>Islas Malvinas </v>
          </cell>
        </row>
        <row r="122">
          <cell r="C122" t="str">
            <v>Islas Marianas del Norte </v>
          </cell>
        </row>
        <row r="123">
          <cell r="C123" t="str">
            <v>IslasMarshall </v>
          </cell>
        </row>
        <row r="124">
          <cell r="C124" t="str">
            <v>Islas Pitcairn </v>
          </cell>
        </row>
        <row r="125">
          <cell r="C125" t="str">
            <v>Islas Salomón </v>
          </cell>
        </row>
        <row r="126">
          <cell r="C126" t="str">
            <v>Islas Turcas y Caicos </v>
          </cell>
        </row>
        <row r="127">
          <cell r="C127" t="str">
            <v>Islas Vírgenes Americanas </v>
          </cell>
        </row>
        <row r="128">
          <cell r="C128" t="str">
            <v>Islas Vírgenes Británicas </v>
          </cell>
        </row>
        <row r="129">
          <cell r="C129" t="str">
            <v>Israel </v>
          </cell>
        </row>
        <row r="130">
          <cell r="C130" t="str">
            <v>Jamaica </v>
          </cell>
        </row>
        <row r="131">
          <cell r="C131" t="str">
            <v>Jan Mayen </v>
          </cell>
        </row>
        <row r="132">
          <cell r="C132" t="str">
            <v>Japón </v>
          </cell>
        </row>
        <row r="133">
          <cell r="C133" t="str">
            <v>Jersey </v>
          </cell>
        </row>
        <row r="134">
          <cell r="C134" t="str">
            <v>Jordania </v>
          </cell>
        </row>
        <row r="135">
          <cell r="C135" t="str">
            <v>Kazajistán </v>
          </cell>
        </row>
        <row r="136">
          <cell r="C136" t="str">
            <v>Kenia </v>
          </cell>
        </row>
        <row r="137">
          <cell r="C137" t="str">
            <v>Kirguizistán </v>
          </cell>
        </row>
        <row r="138">
          <cell r="C138" t="str">
            <v>Kiribati </v>
          </cell>
        </row>
        <row r="139">
          <cell r="C139" t="str">
            <v>Kuwait </v>
          </cell>
        </row>
        <row r="140">
          <cell r="C140" t="str">
            <v>Laos </v>
          </cell>
        </row>
        <row r="141">
          <cell r="C141" t="str">
            <v>Lesoto </v>
          </cell>
        </row>
        <row r="142">
          <cell r="C142" t="str">
            <v>Letonia </v>
          </cell>
        </row>
        <row r="143">
          <cell r="C143" t="str">
            <v>Líbano </v>
          </cell>
        </row>
        <row r="144">
          <cell r="C144" t="str">
            <v>Liberia </v>
          </cell>
        </row>
        <row r="145">
          <cell r="C145" t="str">
            <v>Libia </v>
          </cell>
        </row>
        <row r="146">
          <cell r="C146" t="str">
            <v>Liechtenstein </v>
          </cell>
        </row>
        <row r="147">
          <cell r="C147" t="str">
            <v>Lituania </v>
          </cell>
        </row>
        <row r="148">
          <cell r="C148" t="str">
            <v>Luxemburgo </v>
          </cell>
        </row>
        <row r="149">
          <cell r="C149" t="str">
            <v>Macao </v>
          </cell>
        </row>
        <row r="150">
          <cell r="C150" t="str">
            <v>Macedonia </v>
          </cell>
        </row>
        <row r="151">
          <cell r="C151" t="str">
            <v>Madagascar </v>
          </cell>
        </row>
        <row r="152">
          <cell r="C152" t="str">
            <v>Malasia </v>
          </cell>
        </row>
        <row r="153">
          <cell r="C153" t="str">
            <v>Malaui </v>
          </cell>
        </row>
        <row r="154">
          <cell r="C154" t="str">
            <v>Maldivas </v>
          </cell>
        </row>
        <row r="155">
          <cell r="C155" t="str">
            <v>Malí </v>
          </cell>
        </row>
        <row r="156">
          <cell r="C156" t="str">
            <v>Malta </v>
          </cell>
        </row>
        <row r="157">
          <cell r="C157" t="str">
            <v>Man, Isle of </v>
          </cell>
        </row>
        <row r="158">
          <cell r="C158" t="str">
            <v>Marruecos </v>
          </cell>
        </row>
        <row r="159">
          <cell r="C159" t="str">
            <v>Mauricio </v>
          </cell>
        </row>
        <row r="160">
          <cell r="C160" t="str">
            <v>Mauritania </v>
          </cell>
        </row>
        <row r="161">
          <cell r="C161" t="str">
            <v>Mayotte </v>
          </cell>
        </row>
        <row r="162">
          <cell r="C162" t="str">
            <v>México </v>
          </cell>
        </row>
        <row r="163">
          <cell r="C163" t="str">
            <v>Micronesia </v>
          </cell>
        </row>
        <row r="164">
          <cell r="C164" t="str">
            <v>Moldavia </v>
          </cell>
        </row>
        <row r="165">
          <cell r="C165" t="str">
            <v>Mónaco </v>
          </cell>
        </row>
        <row r="166">
          <cell r="C166" t="str">
            <v>Mongolia </v>
          </cell>
        </row>
        <row r="167">
          <cell r="C167" t="str">
            <v>Montserrat </v>
          </cell>
        </row>
        <row r="168">
          <cell r="C168" t="str">
            <v>Mozambique </v>
          </cell>
        </row>
        <row r="169">
          <cell r="C169" t="str">
            <v>Namibia </v>
          </cell>
        </row>
        <row r="170">
          <cell r="C170" t="str">
            <v>Nauru </v>
          </cell>
        </row>
        <row r="171">
          <cell r="C171" t="str">
            <v>Navassa Island </v>
          </cell>
        </row>
        <row r="172">
          <cell r="C172" t="str">
            <v>Nepal </v>
          </cell>
        </row>
        <row r="173">
          <cell r="C173" t="str">
            <v>Nicaragua </v>
          </cell>
        </row>
        <row r="174">
          <cell r="C174" t="str">
            <v>Níger </v>
          </cell>
        </row>
        <row r="175">
          <cell r="C175" t="str">
            <v>Nigeria </v>
          </cell>
        </row>
        <row r="176">
          <cell r="C176" t="str">
            <v>Niue </v>
          </cell>
        </row>
        <row r="177">
          <cell r="C177" t="str">
            <v>Noruega </v>
          </cell>
        </row>
        <row r="178">
          <cell r="C178" t="str">
            <v>Nueva Caledonia </v>
          </cell>
        </row>
        <row r="179">
          <cell r="C179" t="str">
            <v>Nueva Zelanda </v>
          </cell>
        </row>
        <row r="180">
          <cell r="C180" t="str">
            <v>Omán </v>
          </cell>
        </row>
        <row r="181">
          <cell r="C181" t="str">
            <v>Países Bajos </v>
          </cell>
        </row>
        <row r="182">
          <cell r="C182" t="str">
            <v>Pakistán </v>
          </cell>
        </row>
        <row r="183">
          <cell r="C183" t="str">
            <v>Palaos </v>
          </cell>
        </row>
        <row r="184">
          <cell r="C184" t="str">
            <v>Panamá </v>
          </cell>
        </row>
        <row r="185">
          <cell r="C185" t="str">
            <v>Papúa-Nueva Guinea </v>
          </cell>
        </row>
        <row r="186">
          <cell r="C186" t="str">
            <v>Paracel Islands </v>
          </cell>
        </row>
        <row r="187">
          <cell r="C187" t="str">
            <v>Paraguay </v>
          </cell>
        </row>
        <row r="188">
          <cell r="C188" t="str">
            <v>Perú </v>
          </cell>
        </row>
        <row r="189">
          <cell r="C189" t="str">
            <v>Polinesia Francesa </v>
          </cell>
        </row>
        <row r="190">
          <cell r="C190" t="str">
            <v>Polonia </v>
          </cell>
        </row>
        <row r="191">
          <cell r="C191" t="str">
            <v>Portugal </v>
          </cell>
        </row>
        <row r="192">
          <cell r="C192" t="str">
            <v>Puerto Rico </v>
          </cell>
        </row>
        <row r="193">
          <cell r="C193" t="str">
            <v>Qatar </v>
          </cell>
        </row>
        <row r="194">
          <cell r="C194" t="str">
            <v>Reino Unido </v>
          </cell>
        </row>
        <row r="195">
          <cell r="C195" t="str">
            <v>República Centroafricana </v>
          </cell>
        </row>
        <row r="196">
          <cell r="C196" t="str">
            <v>República Checa </v>
          </cell>
        </row>
        <row r="197">
          <cell r="C197" t="str">
            <v>República Democrática del Congo </v>
          </cell>
        </row>
        <row r="198">
          <cell r="C198" t="str">
            <v>República Dominicana </v>
          </cell>
        </row>
        <row r="199">
          <cell r="C199" t="str">
            <v>Ruanda </v>
          </cell>
        </row>
        <row r="200">
          <cell r="C200" t="str">
            <v>Rumania </v>
          </cell>
        </row>
        <row r="201">
          <cell r="C201" t="str">
            <v>Rusia </v>
          </cell>
        </row>
        <row r="202">
          <cell r="C202" t="str">
            <v>Sáhara Occidental </v>
          </cell>
        </row>
        <row r="203">
          <cell r="C203" t="str">
            <v>Samoa </v>
          </cell>
        </row>
        <row r="204">
          <cell r="C204" t="str">
            <v>Samoa Americana </v>
          </cell>
        </row>
        <row r="205">
          <cell r="C205" t="str">
            <v>San Cristóbal y Nieves </v>
          </cell>
        </row>
        <row r="206">
          <cell r="C206" t="str">
            <v>San Marino </v>
          </cell>
        </row>
        <row r="207">
          <cell r="C207" t="str">
            <v>San Pedro y Miquelón </v>
          </cell>
        </row>
        <row r="208">
          <cell r="C208" t="str">
            <v>San Vicente y las Granadinas </v>
          </cell>
        </row>
        <row r="209">
          <cell r="C209" t="str">
            <v>Santa Helena </v>
          </cell>
        </row>
        <row r="210">
          <cell r="C210" t="str">
            <v>Santa Lucía </v>
          </cell>
        </row>
        <row r="211">
          <cell r="C211" t="str">
            <v>Santo Tomé y Príncipe </v>
          </cell>
        </row>
        <row r="212">
          <cell r="C212" t="str">
            <v>Senegal </v>
          </cell>
        </row>
        <row r="213">
          <cell r="C213" t="str">
            <v>Seychelles </v>
          </cell>
        </row>
        <row r="214">
          <cell r="C214" t="str">
            <v>Sierra Leona </v>
          </cell>
        </row>
        <row r="215">
          <cell r="C215" t="str">
            <v>Singapur </v>
          </cell>
        </row>
        <row r="216">
          <cell r="C216" t="str">
            <v>Siria </v>
          </cell>
        </row>
        <row r="217">
          <cell r="C217" t="str">
            <v>Somalia </v>
          </cell>
        </row>
        <row r="218">
          <cell r="C218" t="str">
            <v>Spratly Islands </v>
          </cell>
        </row>
        <row r="219">
          <cell r="C219" t="str">
            <v>Sri Lanka </v>
          </cell>
        </row>
        <row r="220">
          <cell r="C220" t="str">
            <v>Suazilandia </v>
          </cell>
        </row>
        <row r="221">
          <cell r="C221" t="str">
            <v>Sudáfrica </v>
          </cell>
        </row>
        <row r="222">
          <cell r="C222" t="str">
            <v>Sudán </v>
          </cell>
        </row>
        <row r="223">
          <cell r="C223" t="str">
            <v>Suecia </v>
          </cell>
        </row>
        <row r="224">
          <cell r="C224" t="str">
            <v>Suiza </v>
          </cell>
        </row>
        <row r="225">
          <cell r="C225" t="str">
            <v>Surinam </v>
          </cell>
        </row>
        <row r="226">
          <cell r="C226" t="str">
            <v>Svalbard y Jan Mayen </v>
          </cell>
        </row>
        <row r="227">
          <cell r="C227" t="str">
            <v>Tailandia </v>
          </cell>
        </row>
        <row r="228">
          <cell r="C228" t="str">
            <v>Taiwán </v>
          </cell>
        </row>
        <row r="229">
          <cell r="C229" t="str">
            <v>Tanzania </v>
          </cell>
        </row>
        <row r="230">
          <cell r="C230" t="str">
            <v>Tayikistán </v>
          </cell>
        </row>
        <row r="231">
          <cell r="C231" t="str">
            <v>TerritorioBritánicodel Océano Indico </v>
          </cell>
        </row>
        <row r="232">
          <cell r="C232" t="str">
            <v>Territorios Australes Franceses </v>
          </cell>
        </row>
        <row r="233">
          <cell r="C233" t="str">
            <v>Timor Oriental </v>
          </cell>
        </row>
        <row r="234">
          <cell r="C234" t="str">
            <v>Togo </v>
          </cell>
        </row>
        <row r="235">
          <cell r="C235" t="str">
            <v>Tokelau </v>
          </cell>
        </row>
        <row r="236">
          <cell r="C236" t="str">
            <v>Tonga </v>
          </cell>
        </row>
        <row r="237">
          <cell r="C237" t="str">
            <v>Trinidad y Tobago </v>
          </cell>
        </row>
        <row r="238">
          <cell r="C238" t="str">
            <v>Túnez </v>
          </cell>
        </row>
        <row r="239">
          <cell r="C239" t="str">
            <v>Turkmenistán </v>
          </cell>
        </row>
        <row r="240">
          <cell r="C240" t="str">
            <v>Turquía </v>
          </cell>
        </row>
        <row r="241">
          <cell r="C241" t="str">
            <v>Tuvalu </v>
          </cell>
        </row>
        <row r="242">
          <cell r="C242" t="str">
            <v>Ucrania </v>
          </cell>
        </row>
        <row r="243">
          <cell r="C243" t="str">
            <v>Uganda </v>
          </cell>
        </row>
        <row r="244">
          <cell r="C244" t="str">
            <v>Unión Europea </v>
          </cell>
        </row>
        <row r="245">
          <cell r="C245" t="str">
            <v>Uruguay </v>
          </cell>
        </row>
        <row r="246">
          <cell r="C246" t="str">
            <v>Uzbekistán </v>
          </cell>
        </row>
        <row r="247">
          <cell r="C247" t="str">
            <v>Vanuatu </v>
          </cell>
        </row>
        <row r="248">
          <cell r="C248" t="str">
            <v>Venezuela </v>
          </cell>
        </row>
        <row r="249">
          <cell r="C249" t="str">
            <v>Vietnam </v>
          </cell>
        </row>
        <row r="250">
          <cell r="C250" t="str">
            <v>Wake Island </v>
          </cell>
        </row>
        <row r="251">
          <cell r="C251" t="str">
            <v>Wallis y Futuna </v>
          </cell>
        </row>
        <row r="252">
          <cell r="C252" t="str">
            <v>West Bank </v>
          </cell>
        </row>
        <row r="253">
          <cell r="C253" t="str">
            <v>Yemen </v>
          </cell>
        </row>
        <row r="254">
          <cell r="C254" t="str">
            <v>Yibuti </v>
          </cell>
        </row>
        <row r="255">
          <cell r="C255" t="str">
            <v>Zambia </v>
          </cell>
        </row>
        <row r="256">
          <cell r="C256" t="str">
            <v>Zimbabue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3"/>
  <sheetViews>
    <sheetView topLeftCell="A12" zoomScale="70" zoomScaleNormal="70" workbookViewId="0">
      <selection activeCell="D13" sqref="D13"/>
    </sheetView>
  </sheetViews>
  <sheetFormatPr baseColWidth="10" defaultColWidth="11.42578125" defaultRowHeight="15" x14ac:dyDescent="0.25"/>
  <cols>
    <col min="1" max="1" width="160.42578125" style="78" customWidth="1"/>
  </cols>
  <sheetData>
    <row r="1" spans="1:1" ht="29.1" customHeight="1" x14ac:dyDescent="0.25">
      <c r="A1" s="79" t="s">
        <v>0</v>
      </c>
    </row>
    <row r="2" spans="1:1" ht="72.75" customHeight="1" x14ac:dyDescent="0.25">
      <c r="A2" s="80" t="s">
        <v>1</v>
      </c>
    </row>
    <row r="3" spans="1:1" ht="43.5" customHeight="1" x14ac:dyDescent="0.25">
      <c r="A3" s="80" t="s">
        <v>2</v>
      </c>
    </row>
    <row r="4" spans="1:1" ht="18.75" x14ac:dyDescent="0.25">
      <c r="A4" s="80"/>
    </row>
    <row r="5" spans="1:1" ht="55.5" customHeight="1" x14ac:dyDescent="0.25">
      <c r="A5" s="81" t="s">
        <v>3</v>
      </c>
    </row>
    <row r="6" spans="1:1" ht="18.75" x14ac:dyDescent="0.25">
      <c r="A6" s="80"/>
    </row>
    <row r="7" spans="1:1" ht="56.25" customHeight="1" x14ac:dyDescent="0.25">
      <c r="A7" s="81" t="s">
        <v>4</v>
      </c>
    </row>
    <row r="8" spans="1:1" ht="18.75" x14ac:dyDescent="0.25">
      <c r="A8" s="80"/>
    </row>
    <row r="9" spans="1:1" ht="56.25" x14ac:dyDescent="0.25">
      <c r="A9" s="80" t="s">
        <v>5</v>
      </c>
    </row>
    <row r="10" spans="1:1" ht="18.75" x14ac:dyDescent="0.25">
      <c r="A10" s="80"/>
    </row>
    <row r="11" spans="1:1" ht="84" customHeight="1" x14ac:dyDescent="0.25">
      <c r="A11" s="81" t="s">
        <v>6</v>
      </c>
    </row>
    <row r="12" spans="1:1" ht="18.75" x14ac:dyDescent="0.25">
      <c r="A12" s="80"/>
    </row>
    <row r="13" spans="1:1" ht="105.75" customHeight="1" x14ac:dyDescent="0.25">
      <c r="A13" s="80" t="s">
        <v>131</v>
      </c>
    </row>
    <row r="14" spans="1:1" ht="18.75" x14ac:dyDescent="0.25">
      <c r="A14" s="80"/>
    </row>
    <row r="15" spans="1:1" ht="37.5" x14ac:dyDescent="0.25">
      <c r="A15" s="80" t="s">
        <v>7</v>
      </c>
    </row>
    <row r="16" spans="1:1" ht="18.75" x14ac:dyDescent="0.25">
      <c r="A16" s="80"/>
    </row>
    <row r="17" spans="1:1" ht="85.5" customHeight="1" x14ac:dyDescent="0.25">
      <c r="A17" s="80" t="s">
        <v>132</v>
      </c>
    </row>
    <row r="18" spans="1:1" ht="93" customHeight="1" x14ac:dyDescent="0.25">
      <c r="A18" s="81" t="s">
        <v>8</v>
      </c>
    </row>
    <row r="19" spans="1:1" ht="14.45" customHeight="1" thickBot="1" x14ac:dyDescent="0.3">
      <c r="A19" s="82"/>
    </row>
    <row r="20" spans="1:1" ht="14.45" customHeight="1" x14ac:dyDescent="0.25"/>
    <row r="21" spans="1:1" ht="14.45" customHeight="1" x14ac:dyDescent="0.25"/>
    <row r="22" spans="1:1" ht="14.45" customHeight="1" x14ac:dyDescent="0.25"/>
    <row r="24" spans="1:1" ht="14.1" customHeight="1" x14ac:dyDescent="0.25"/>
    <row r="25" spans="1:1" ht="14.1" customHeight="1" x14ac:dyDescent="0.25"/>
    <row r="26" spans="1:1" ht="14.1" customHeight="1" x14ac:dyDescent="0.25"/>
    <row r="27" spans="1:1" ht="14.1" customHeight="1" x14ac:dyDescent="0.25"/>
    <row r="28" spans="1:1" ht="14.1" customHeight="1" x14ac:dyDescent="0.25"/>
    <row r="29" spans="1:1" ht="14.1" customHeight="1" x14ac:dyDescent="0.25"/>
    <row r="30" spans="1:1" ht="14.1" customHeight="1" x14ac:dyDescent="0.25"/>
    <row r="31" spans="1:1" ht="14.1" customHeight="1" x14ac:dyDescent="0.25"/>
    <row r="32" spans="1:1"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row r="41" ht="14.1" customHeight="1" x14ac:dyDescent="0.25"/>
    <row r="42" ht="14.1" customHeight="1" x14ac:dyDescent="0.25"/>
    <row r="43" ht="14.1" customHeight="1" x14ac:dyDescent="0.25"/>
    <row r="44" ht="14.1" customHeight="1" x14ac:dyDescent="0.25"/>
    <row r="45" ht="14.1" customHeight="1" x14ac:dyDescent="0.25"/>
    <row r="46" ht="14.1" customHeight="1" x14ac:dyDescent="0.25"/>
    <row r="47" ht="14.1" customHeight="1" x14ac:dyDescent="0.25"/>
    <row r="48"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5" customHeight="1" x14ac:dyDescent="0.25"/>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5"/>
  <sheetViews>
    <sheetView tabSelected="1" topLeftCell="A119" zoomScale="85" zoomScaleNormal="85" zoomScalePageLayoutView="85" workbookViewId="0">
      <selection activeCell="B127" sqref="B127"/>
    </sheetView>
  </sheetViews>
  <sheetFormatPr baseColWidth="10" defaultColWidth="11.42578125" defaultRowHeight="15" x14ac:dyDescent="0.25"/>
  <cols>
    <col min="1" max="1" width="3.140625" style="10" customWidth="1"/>
    <col min="2" max="2" width="42.28515625" style="10" customWidth="1"/>
    <col min="3" max="3" width="10.42578125" style="10" customWidth="1"/>
    <col min="4" max="5" width="17.7109375" style="10" customWidth="1"/>
    <col min="6" max="6" width="22.42578125" style="10" customWidth="1"/>
    <col min="7" max="7" width="19.42578125" style="10" customWidth="1"/>
    <col min="8" max="8" width="20.42578125" style="10" customWidth="1"/>
    <col min="9" max="9" width="21.7109375" style="10" customWidth="1"/>
    <col min="10" max="10" width="19.7109375" style="10" customWidth="1"/>
    <col min="11" max="11" width="20.42578125" style="10" customWidth="1"/>
    <col min="12" max="12" width="21.28515625" style="10" customWidth="1"/>
    <col min="13" max="13" width="20.28515625" style="10" customWidth="1"/>
    <col min="14" max="14" width="35.28515625" style="10" customWidth="1"/>
    <col min="15" max="15" width="13.42578125" style="10" customWidth="1"/>
    <col min="16" max="16" width="7.7109375" style="10" customWidth="1"/>
    <col min="17" max="16384" width="11.42578125" style="10"/>
  </cols>
  <sheetData>
    <row r="2" spans="1:16" ht="18" x14ac:dyDescent="0.25">
      <c r="A2" s="8"/>
      <c r="B2" s="8" t="s">
        <v>9</v>
      </c>
      <c r="C2" s="8"/>
      <c r="D2" s="8"/>
      <c r="E2" s="8"/>
      <c r="F2" s="8"/>
      <c r="G2" s="8"/>
      <c r="H2" s="8"/>
      <c r="I2" s="8"/>
      <c r="J2" s="9"/>
      <c r="K2" s="9"/>
      <c r="L2" s="9"/>
      <c r="M2" s="9"/>
      <c r="N2" s="9"/>
      <c r="O2" s="9"/>
      <c r="P2" s="9"/>
    </row>
    <row r="3" spans="1:16" x14ac:dyDescent="0.25">
      <c r="A3" s="11"/>
      <c r="B3" s="12"/>
      <c r="C3" s="12"/>
      <c r="D3" s="12"/>
      <c r="E3" s="12"/>
      <c r="F3" s="12"/>
      <c r="G3" s="12"/>
      <c r="H3" s="12"/>
      <c r="I3" s="12"/>
      <c r="J3" s="12"/>
      <c r="K3" s="12"/>
      <c r="L3" s="12"/>
      <c r="M3" s="12"/>
      <c r="N3" s="12"/>
      <c r="O3" s="12"/>
      <c r="P3" s="12"/>
    </row>
    <row r="4" spans="1:16" ht="16.5" thickBot="1" x14ac:dyDescent="0.3">
      <c r="A4" s="13"/>
      <c r="B4" s="14"/>
      <c r="C4" s="14"/>
      <c r="D4" s="14"/>
      <c r="E4" s="14"/>
      <c r="F4" s="14"/>
      <c r="G4" s="14"/>
      <c r="H4" s="14"/>
      <c r="I4" s="14"/>
      <c r="J4" s="15"/>
      <c r="K4" s="15"/>
      <c r="L4" s="15"/>
      <c r="M4" s="15"/>
      <c r="N4" s="15"/>
      <c r="O4" s="15"/>
      <c r="P4" s="15"/>
    </row>
    <row r="5" spans="1:16" ht="15.75" thickTop="1" x14ac:dyDescent="0.25">
      <c r="A5" s="11"/>
      <c r="B5" s="12"/>
      <c r="C5" s="12"/>
      <c r="D5" s="12"/>
      <c r="E5" s="12"/>
      <c r="F5" s="12"/>
      <c r="G5" s="12"/>
      <c r="H5" s="12"/>
      <c r="I5" s="12"/>
      <c r="J5" s="12"/>
      <c r="K5" s="12"/>
      <c r="L5" s="12"/>
      <c r="M5" s="12"/>
      <c r="N5" s="12"/>
      <c r="O5" s="12"/>
    </row>
    <row r="6" spans="1:16" x14ac:dyDescent="0.25">
      <c r="A6" s="16"/>
      <c r="B6" s="17" t="s">
        <v>10</v>
      </c>
      <c r="C6" s="17"/>
      <c r="D6" s="17"/>
      <c r="E6" s="17"/>
      <c r="F6" s="17"/>
      <c r="G6" s="18"/>
      <c r="H6" s="18"/>
      <c r="I6" s="18"/>
      <c r="J6" s="17" t="s">
        <v>11</v>
      </c>
      <c r="K6" s="17"/>
      <c r="L6" s="17"/>
      <c r="M6" s="19"/>
    </row>
    <row r="7" spans="1:16" x14ac:dyDescent="0.25">
      <c r="A7" s="11">
        <v>1</v>
      </c>
      <c r="B7" s="20" t="s">
        <v>12</v>
      </c>
      <c r="C7" s="117"/>
      <c r="D7" s="117"/>
      <c r="E7" s="117"/>
      <c r="F7" s="20"/>
      <c r="G7" s="17"/>
      <c r="H7" s="17"/>
      <c r="I7" s="17"/>
      <c r="J7" s="17"/>
      <c r="K7" s="17"/>
      <c r="L7" s="18"/>
      <c r="M7" s="21"/>
    </row>
    <row r="8" spans="1:16" x14ac:dyDescent="0.25">
      <c r="A8" s="11">
        <v>2</v>
      </c>
      <c r="B8" s="20" t="s">
        <v>13</v>
      </c>
      <c r="C8" s="117"/>
      <c r="D8" s="117"/>
      <c r="E8" s="117"/>
      <c r="F8" s="20"/>
      <c r="G8" s="1"/>
      <c r="H8" s="1"/>
      <c r="I8" s="1"/>
      <c r="J8" s="17"/>
      <c r="K8" s="17"/>
      <c r="L8" s="18" t="s">
        <v>14</v>
      </c>
      <c r="M8" s="22">
        <v>851</v>
      </c>
    </row>
    <row r="9" spans="1:16" x14ac:dyDescent="0.25">
      <c r="A9" s="11">
        <v>3</v>
      </c>
      <c r="B9" s="20" t="s">
        <v>15</v>
      </c>
      <c r="C9" s="117"/>
      <c r="D9" s="117"/>
      <c r="E9" s="117"/>
      <c r="F9" s="20"/>
      <c r="G9" s="17"/>
      <c r="H9" s="17"/>
      <c r="I9" s="17"/>
      <c r="J9" s="17"/>
      <c r="K9" s="17"/>
      <c r="L9" s="18" t="s">
        <v>16</v>
      </c>
      <c r="M9" s="23">
        <f ca="1">TODAY()</f>
        <v>45175</v>
      </c>
    </row>
    <row r="10" spans="1:16" x14ac:dyDescent="0.25">
      <c r="A10" s="11">
        <v>4</v>
      </c>
      <c r="B10" s="20" t="s">
        <v>17</v>
      </c>
      <c r="C10" s="117"/>
      <c r="D10" s="117"/>
      <c r="E10" s="117"/>
      <c r="F10" s="20"/>
      <c r="G10" s="121" t="s">
        <v>18</v>
      </c>
      <c r="H10" s="122"/>
      <c r="I10" s="122"/>
      <c r="J10" s="123"/>
      <c r="K10" s="24">
        <f>C22</f>
        <v>0</v>
      </c>
      <c r="L10" s="25"/>
      <c r="M10" s="26">
        <f>K10/M8</f>
        <v>0</v>
      </c>
    </row>
    <row r="11" spans="1:16" x14ac:dyDescent="0.25">
      <c r="A11" s="11">
        <v>5</v>
      </c>
      <c r="B11" s="20" t="s">
        <v>19</v>
      </c>
      <c r="C11" s="117"/>
      <c r="D11" s="117"/>
      <c r="E11" s="117"/>
      <c r="F11" s="20"/>
      <c r="G11" s="118" t="s">
        <v>20</v>
      </c>
      <c r="H11" s="119"/>
      <c r="I11" s="119"/>
      <c r="J11" s="120"/>
      <c r="K11" s="22">
        <f>J59+J80</f>
        <v>0</v>
      </c>
      <c r="L11" s="27"/>
      <c r="M11" s="28">
        <f>K11/M8</f>
        <v>0</v>
      </c>
    </row>
    <row r="12" spans="1:16" x14ac:dyDescent="0.25">
      <c r="A12" s="11">
        <v>6</v>
      </c>
      <c r="B12" s="20" t="s">
        <v>21</v>
      </c>
      <c r="C12" s="117"/>
      <c r="D12" s="117"/>
      <c r="E12" s="117"/>
      <c r="F12" s="20"/>
      <c r="G12" s="118" t="s">
        <v>22</v>
      </c>
      <c r="H12" s="119"/>
      <c r="I12" s="119"/>
      <c r="J12" s="120"/>
      <c r="K12" s="22">
        <f>F37</f>
        <v>0</v>
      </c>
      <c r="L12" s="27"/>
      <c r="M12" s="28">
        <f>K12/M8</f>
        <v>0</v>
      </c>
    </row>
    <row r="13" spans="1:16" x14ac:dyDescent="0.25">
      <c r="A13" s="11">
        <v>7</v>
      </c>
      <c r="B13" s="20" t="s">
        <v>23</v>
      </c>
      <c r="C13" s="117"/>
      <c r="D13" s="117"/>
      <c r="E13" s="117"/>
      <c r="F13" s="20"/>
      <c r="G13" s="118" t="s">
        <v>24</v>
      </c>
      <c r="H13" s="119"/>
      <c r="I13" s="119"/>
      <c r="J13" s="120"/>
      <c r="K13" s="22">
        <f>F114</f>
        <v>0</v>
      </c>
      <c r="L13" s="27"/>
      <c r="M13" s="28">
        <f>K13/M8</f>
        <v>0</v>
      </c>
    </row>
    <row r="14" spans="1:16" x14ac:dyDescent="0.25">
      <c r="A14" s="11">
        <v>8</v>
      </c>
      <c r="B14" s="20" t="s">
        <v>25</v>
      </c>
      <c r="C14" s="117"/>
      <c r="D14" s="117"/>
      <c r="E14" s="117"/>
      <c r="F14" s="20"/>
      <c r="G14" s="118" t="s">
        <v>26</v>
      </c>
      <c r="H14" s="119"/>
      <c r="I14" s="119"/>
      <c r="J14" s="120"/>
      <c r="K14" s="22">
        <f>F127+J144</f>
        <v>0</v>
      </c>
      <c r="L14" s="27"/>
      <c r="M14" s="28">
        <f>K14/M8</f>
        <v>0</v>
      </c>
    </row>
    <row r="15" spans="1:16" x14ac:dyDescent="0.25">
      <c r="A15" s="11">
        <v>9</v>
      </c>
      <c r="B15" s="20" t="s">
        <v>27</v>
      </c>
      <c r="C15" s="117"/>
      <c r="D15" s="117"/>
      <c r="E15" s="117"/>
      <c r="F15" s="20"/>
      <c r="G15" s="121" t="s">
        <v>28</v>
      </c>
      <c r="H15" s="122"/>
      <c r="I15" s="122"/>
      <c r="J15" s="123"/>
      <c r="K15" s="24">
        <f>C24</f>
        <v>0</v>
      </c>
      <c r="L15" s="25"/>
      <c r="M15" s="29">
        <f>K15/M8</f>
        <v>0</v>
      </c>
    </row>
    <row r="16" spans="1:16" x14ac:dyDescent="0.25">
      <c r="A16" s="11">
        <v>10</v>
      </c>
      <c r="B16" s="20" t="s">
        <v>29</v>
      </c>
      <c r="C16" s="117"/>
      <c r="D16" s="117"/>
      <c r="E16" s="117"/>
      <c r="F16" s="20"/>
      <c r="G16" s="118" t="s">
        <v>30</v>
      </c>
      <c r="H16" s="119"/>
      <c r="I16" s="119"/>
      <c r="J16" s="120"/>
      <c r="K16" s="22">
        <f>SUM(K10:K15)</f>
        <v>0</v>
      </c>
      <c r="L16" s="27"/>
      <c r="M16" s="31">
        <f>K16/$M$8</f>
        <v>0</v>
      </c>
    </row>
    <row r="17" spans="1:16" ht="15.75" thickBot="1" x14ac:dyDescent="0.3">
      <c r="A17" s="11">
        <v>11</v>
      </c>
      <c r="B17" s="20" t="s">
        <v>31</v>
      </c>
      <c r="C17" s="117"/>
      <c r="D17" s="117"/>
      <c r="E17" s="117"/>
      <c r="F17" s="20"/>
      <c r="G17" s="118" t="s">
        <v>32</v>
      </c>
      <c r="H17" s="119"/>
      <c r="I17" s="119"/>
      <c r="J17" s="120"/>
      <c r="K17" s="22">
        <f>SUM(K11+K12+K13+K14)</f>
        <v>0</v>
      </c>
      <c r="L17" s="30"/>
      <c r="M17" s="31">
        <f>K17/$M$8</f>
        <v>0</v>
      </c>
    </row>
    <row r="18" spans="1:16" ht="15.75" thickBot="1" x14ac:dyDescent="0.3">
      <c r="G18" s="124" t="s">
        <v>33</v>
      </c>
      <c r="H18" s="125"/>
      <c r="I18" s="125"/>
      <c r="J18" s="126"/>
      <c r="K18" s="32">
        <f>K59+K80+G114+G127+K144+G37</f>
        <v>0</v>
      </c>
      <c r="L18" s="33"/>
      <c r="M18" s="34">
        <f>K18/$M$8</f>
        <v>0</v>
      </c>
    </row>
    <row r="19" spans="1:16" ht="15.75" thickBot="1" x14ac:dyDescent="0.3">
      <c r="G19" s="127" t="s">
        <v>34</v>
      </c>
      <c r="H19" s="128"/>
      <c r="I19" s="128"/>
      <c r="J19" s="128"/>
      <c r="K19" s="35">
        <f>L59+L80+H37+H114+H127+L144</f>
        <v>0</v>
      </c>
      <c r="L19" s="36"/>
      <c r="M19" s="37">
        <f>K19/$M$8</f>
        <v>0</v>
      </c>
    </row>
    <row r="20" spans="1:16" x14ac:dyDescent="0.25">
      <c r="B20" s="38" t="s">
        <v>35</v>
      </c>
    </row>
    <row r="21" spans="1:16" ht="15.75" thickBot="1" x14ac:dyDescent="0.3"/>
    <row r="22" spans="1:16" ht="54.6" customHeight="1" thickBot="1" x14ac:dyDescent="0.3">
      <c r="B22" s="6" t="s">
        <v>36</v>
      </c>
      <c r="C22" s="132">
        <v>0</v>
      </c>
      <c r="D22" s="133"/>
      <c r="E22" s="134"/>
      <c r="F22" s="2"/>
      <c r="G22" s="2"/>
      <c r="H22" s="2"/>
      <c r="I22" s="2"/>
      <c r="J22" s="2"/>
      <c r="K22" s="2"/>
    </row>
    <row r="23" spans="1:16" ht="15.75" thickBot="1" x14ac:dyDescent="0.3">
      <c r="C23" s="39"/>
      <c r="D23" s="39"/>
      <c r="E23" s="39"/>
      <c r="F23" s="39"/>
      <c r="G23" s="39"/>
      <c r="H23" s="39"/>
      <c r="I23" s="39"/>
      <c r="J23" s="39"/>
    </row>
    <row r="24" spans="1:16" ht="60" customHeight="1" thickBot="1" x14ac:dyDescent="0.3">
      <c r="B24" s="6" t="s">
        <v>37</v>
      </c>
      <c r="C24" s="135">
        <v>0</v>
      </c>
      <c r="D24" s="136"/>
      <c r="E24" s="137"/>
      <c r="F24" s="2"/>
      <c r="G24" s="2"/>
      <c r="H24" s="2"/>
      <c r="I24" s="2"/>
      <c r="J24" s="2"/>
      <c r="K24" s="2"/>
    </row>
    <row r="26" spans="1:16" ht="26.25" x14ac:dyDescent="0.25">
      <c r="A26" s="138" t="s">
        <v>38</v>
      </c>
      <c r="B26" s="139"/>
      <c r="C26" s="139"/>
      <c r="D26" s="139"/>
      <c r="E26" s="139"/>
      <c r="F26" s="139"/>
      <c r="G26" s="139"/>
      <c r="H26" s="139"/>
      <c r="I26" s="139"/>
      <c r="J26" s="139"/>
      <c r="K26" s="139"/>
      <c r="L26" s="139"/>
      <c r="M26" s="139"/>
      <c r="N26" s="139"/>
      <c r="O26" s="139"/>
      <c r="P26" s="139"/>
    </row>
    <row r="27" spans="1:16" ht="27" thickBot="1" x14ac:dyDescent="0.3">
      <c r="A27" s="40"/>
      <c r="B27" s="40"/>
      <c r="C27" s="40"/>
      <c r="D27" s="40"/>
      <c r="E27" s="40"/>
      <c r="F27" s="40"/>
      <c r="G27" s="40"/>
      <c r="H27" s="40"/>
      <c r="I27" s="40"/>
      <c r="J27" s="40"/>
      <c r="K27" s="40"/>
      <c r="L27" s="40"/>
      <c r="M27" s="40"/>
      <c r="N27" s="40"/>
      <c r="O27" s="40"/>
      <c r="P27" s="40"/>
    </row>
    <row r="28" spans="1:16" ht="77.099999999999994" customHeight="1" x14ac:dyDescent="0.25">
      <c r="B28" s="90" t="s">
        <v>39</v>
      </c>
      <c r="C28" s="91"/>
      <c r="D28" s="91"/>
      <c r="E28" s="91"/>
      <c r="F28" s="91"/>
      <c r="G28" s="91"/>
      <c r="H28" s="91"/>
      <c r="I28" s="92"/>
      <c r="J28" s="4"/>
      <c r="K28" s="4"/>
      <c r="L28" s="4"/>
      <c r="M28" s="4"/>
      <c r="N28" s="4"/>
      <c r="O28" s="4"/>
      <c r="P28" s="4"/>
    </row>
    <row r="29" spans="1:16" ht="56.45" customHeight="1" x14ac:dyDescent="0.25">
      <c r="B29" s="41" t="s">
        <v>40</v>
      </c>
      <c r="C29" s="41" t="s">
        <v>41</v>
      </c>
      <c r="D29" s="41" t="s">
        <v>42</v>
      </c>
      <c r="E29" s="41" t="s">
        <v>43</v>
      </c>
      <c r="F29" s="41" t="s">
        <v>44</v>
      </c>
      <c r="G29" s="41" t="s">
        <v>45</v>
      </c>
      <c r="H29" s="41" t="s">
        <v>46</v>
      </c>
      <c r="I29" s="108" t="s">
        <v>47</v>
      </c>
      <c r="J29" s="109"/>
      <c r="K29" s="109"/>
      <c r="L29" s="109"/>
      <c r="M29" s="109"/>
      <c r="N29" s="109"/>
      <c r="O29" s="110"/>
    </row>
    <row r="30" spans="1:16" x14ac:dyDescent="0.25">
      <c r="B30" s="42" t="s">
        <v>48</v>
      </c>
      <c r="C30" s="42"/>
      <c r="D30" s="42"/>
      <c r="E30" s="43"/>
      <c r="F30" s="43">
        <f>D30*E30</f>
        <v>0</v>
      </c>
      <c r="G30" s="43"/>
      <c r="H30" s="43">
        <f>F30-G30</f>
        <v>0</v>
      </c>
      <c r="I30" s="102"/>
      <c r="J30" s="103"/>
      <c r="K30" s="103"/>
      <c r="L30" s="103"/>
      <c r="M30" s="103"/>
      <c r="N30" s="103"/>
      <c r="O30" s="104"/>
    </row>
    <row r="31" spans="1:16" x14ac:dyDescent="0.25">
      <c r="B31" s="42" t="s">
        <v>49</v>
      </c>
      <c r="C31" s="42"/>
      <c r="D31" s="42"/>
      <c r="E31" s="43"/>
      <c r="F31" s="43">
        <f t="shared" ref="F31:F34" si="0">D31*E31</f>
        <v>0</v>
      </c>
      <c r="G31" s="43"/>
      <c r="H31" s="43">
        <f t="shared" ref="H31:H34" si="1">F31-G31</f>
        <v>0</v>
      </c>
      <c r="I31" s="102"/>
      <c r="J31" s="103"/>
      <c r="K31" s="103"/>
      <c r="L31" s="103"/>
      <c r="M31" s="103"/>
      <c r="N31" s="103"/>
      <c r="O31" s="104"/>
    </row>
    <row r="32" spans="1:16" x14ac:dyDescent="0.25">
      <c r="B32" s="42" t="s">
        <v>50</v>
      </c>
      <c r="C32" s="42"/>
      <c r="D32" s="42"/>
      <c r="E32" s="43"/>
      <c r="F32" s="43">
        <f t="shared" ref="F32" si="2">D32*E32</f>
        <v>0</v>
      </c>
      <c r="G32" s="43"/>
      <c r="H32" s="43">
        <f t="shared" ref="H32" si="3">F32-G32</f>
        <v>0</v>
      </c>
      <c r="I32" s="102"/>
      <c r="J32" s="103"/>
      <c r="K32" s="103"/>
      <c r="L32" s="103"/>
      <c r="M32" s="103"/>
      <c r="N32" s="103"/>
      <c r="O32" s="104"/>
    </row>
    <row r="33" spans="2:16" x14ac:dyDescent="0.25">
      <c r="B33" s="42" t="s">
        <v>51</v>
      </c>
      <c r="C33" s="42"/>
      <c r="D33" s="42"/>
      <c r="E33" s="43"/>
      <c r="F33" s="43">
        <f t="shared" si="0"/>
        <v>0</v>
      </c>
      <c r="G33" s="43"/>
      <c r="H33" s="43">
        <f t="shared" si="1"/>
        <v>0</v>
      </c>
      <c r="I33" s="102"/>
      <c r="J33" s="103"/>
      <c r="K33" s="103"/>
      <c r="L33" s="103"/>
      <c r="M33" s="103"/>
      <c r="N33" s="103"/>
      <c r="O33" s="104"/>
    </row>
    <row r="34" spans="2:16" x14ac:dyDescent="0.25">
      <c r="B34" s="42" t="s">
        <v>52</v>
      </c>
      <c r="C34" s="42"/>
      <c r="D34" s="42"/>
      <c r="E34" s="43"/>
      <c r="F34" s="43">
        <f t="shared" si="0"/>
        <v>0</v>
      </c>
      <c r="G34" s="43"/>
      <c r="H34" s="43">
        <f t="shared" si="1"/>
        <v>0</v>
      </c>
      <c r="I34" s="102"/>
      <c r="J34" s="103"/>
      <c r="K34" s="103"/>
      <c r="L34" s="103"/>
      <c r="M34" s="103"/>
      <c r="N34" s="103"/>
      <c r="O34" s="104"/>
    </row>
    <row r="35" spans="2:16" ht="15.75" thickBot="1" x14ac:dyDescent="0.3">
      <c r="B35" s="141" t="s">
        <v>53</v>
      </c>
      <c r="C35" s="141"/>
      <c r="D35" s="141"/>
      <c r="E35" s="141"/>
      <c r="F35" s="44"/>
      <c r="G35" s="44"/>
      <c r="H35" s="45" t="s">
        <v>54</v>
      </c>
      <c r="I35" s="142"/>
      <c r="J35" s="143"/>
      <c r="K35" s="143"/>
      <c r="L35" s="143"/>
      <c r="M35" s="143"/>
      <c r="N35" s="143"/>
      <c r="O35" s="144"/>
    </row>
    <row r="36" spans="2:16" ht="15.75" thickBot="1" x14ac:dyDescent="0.3">
      <c r="F36" s="46" t="s">
        <v>55</v>
      </c>
      <c r="G36" s="47" t="s">
        <v>33</v>
      </c>
      <c r="H36" s="48" t="s">
        <v>34</v>
      </c>
    </row>
    <row r="37" spans="2:16" x14ac:dyDescent="0.25">
      <c r="E37" s="49" t="s">
        <v>56</v>
      </c>
      <c r="F37" s="50">
        <f>SUM(F30:F35)</f>
        <v>0</v>
      </c>
      <c r="G37" s="43">
        <f>SUM(G30:G35)</f>
        <v>0</v>
      </c>
      <c r="H37" s="51">
        <f>SUM(H30:H34)</f>
        <v>0</v>
      </c>
    </row>
    <row r="38" spans="2:16" ht="15.75" thickBot="1" x14ac:dyDescent="0.3">
      <c r="E38" s="52" t="s">
        <v>57</v>
      </c>
      <c r="F38" s="53">
        <f>F37/$M$8</f>
        <v>0</v>
      </c>
      <c r="G38" s="54">
        <f t="shared" ref="G38:H38" si="4">G37/$M$8</f>
        <v>0</v>
      </c>
      <c r="H38" s="55">
        <f t="shared" si="4"/>
        <v>0</v>
      </c>
    </row>
    <row r="39" spans="2:16" ht="15.75" thickBot="1" x14ac:dyDescent="0.3"/>
    <row r="40" spans="2:16" ht="94.35" customHeight="1" thickBot="1" x14ac:dyDescent="0.3">
      <c r="B40" s="129" t="s">
        <v>58</v>
      </c>
      <c r="C40" s="130"/>
      <c r="D40" s="130"/>
      <c r="E40" s="130"/>
      <c r="F40" s="130"/>
      <c r="G40" s="130"/>
      <c r="H40" s="130"/>
      <c r="I40" s="130"/>
      <c r="J40" s="130"/>
      <c r="K40" s="130"/>
      <c r="L40" s="131"/>
      <c r="M40" s="4"/>
      <c r="N40" s="140"/>
      <c r="O40" s="140"/>
      <c r="P40" s="140"/>
    </row>
    <row r="41" spans="2:16" ht="14.1" customHeight="1" x14ac:dyDescent="0.25">
      <c r="B41" s="93" t="s">
        <v>59</v>
      </c>
      <c r="C41" s="94"/>
      <c r="D41" s="94"/>
      <c r="E41" s="94"/>
      <c r="F41" s="94"/>
      <c r="G41" s="94"/>
      <c r="H41" s="94"/>
      <c r="I41" s="94"/>
      <c r="J41" s="94"/>
      <c r="K41" s="94"/>
      <c r="L41" s="95"/>
      <c r="M41" s="7"/>
      <c r="N41" s="7"/>
      <c r="O41" s="7"/>
      <c r="P41" s="7"/>
    </row>
    <row r="42" spans="2:16" ht="47.1" customHeight="1" x14ac:dyDescent="0.25">
      <c r="B42" s="41" t="s">
        <v>40</v>
      </c>
      <c r="C42" s="41" t="s">
        <v>60</v>
      </c>
      <c r="D42" s="41" t="s">
        <v>41</v>
      </c>
      <c r="E42" s="41" t="s">
        <v>42</v>
      </c>
      <c r="F42" s="41" t="s">
        <v>61</v>
      </c>
      <c r="G42" s="56" t="s">
        <v>62</v>
      </c>
      <c r="H42" s="56" t="s">
        <v>63</v>
      </c>
      <c r="I42" s="41" t="s">
        <v>43</v>
      </c>
      <c r="J42" s="41" t="s">
        <v>44</v>
      </c>
      <c r="K42" s="41" t="s">
        <v>45</v>
      </c>
      <c r="L42" s="41" t="s">
        <v>46</v>
      </c>
      <c r="M42" s="108" t="s">
        <v>64</v>
      </c>
      <c r="N42" s="109"/>
      <c r="O42" s="109"/>
      <c r="P42" s="110"/>
    </row>
    <row r="43" spans="2:16" x14ac:dyDescent="0.25">
      <c r="B43" s="87" t="s">
        <v>65</v>
      </c>
      <c r="C43" s="88"/>
      <c r="D43" s="88"/>
      <c r="E43" s="88"/>
      <c r="F43" s="88"/>
      <c r="G43" s="88"/>
      <c r="H43" s="88"/>
      <c r="I43" s="88"/>
      <c r="J43" s="88"/>
      <c r="K43" s="88"/>
      <c r="L43" s="88"/>
      <c r="M43" s="88"/>
      <c r="N43" s="88"/>
      <c r="O43" s="88"/>
      <c r="P43" s="89"/>
    </row>
    <row r="44" spans="2:16" x14ac:dyDescent="0.25">
      <c r="B44" s="42" t="s">
        <v>66</v>
      </c>
      <c r="C44" s="42"/>
      <c r="D44" s="42"/>
      <c r="E44" s="42"/>
      <c r="F44" s="42"/>
      <c r="G44" s="57"/>
      <c r="H44" s="58"/>
      <c r="I44" s="43">
        <f t="shared" ref="I44:I48" si="5">MROUND(G44*(100/(100-H44)),1)</f>
        <v>0</v>
      </c>
      <c r="J44" s="43">
        <f>I44*E44*C44</f>
        <v>0</v>
      </c>
      <c r="K44" s="43"/>
      <c r="L44" s="43">
        <f>J44-K44</f>
        <v>0</v>
      </c>
      <c r="M44" s="102"/>
      <c r="N44" s="103"/>
      <c r="O44" s="103"/>
      <c r="P44" s="104"/>
    </row>
    <row r="45" spans="2:16" x14ac:dyDescent="0.25">
      <c r="B45" s="42" t="s">
        <v>67</v>
      </c>
      <c r="C45" s="42"/>
      <c r="D45" s="42"/>
      <c r="E45" s="42"/>
      <c r="F45" s="42"/>
      <c r="G45" s="57"/>
      <c r="H45" s="58"/>
      <c r="I45" s="43">
        <f t="shared" si="5"/>
        <v>0</v>
      </c>
      <c r="J45" s="43">
        <f>I45*E45*C45</f>
        <v>0</v>
      </c>
      <c r="K45" s="43"/>
      <c r="L45" s="43">
        <f t="shared" ref="L45:L48" si="6">J45-K45</f>
        <v>0</v>
      </c>
      <c r="M45" s="102"/>
      <c r="N45" s="103"/>
      <c r="O45" s="103"/>
      <c r="P45" s="104"/>
    </row>
    <row r="46" spans="2:16" x14ac:dyDescent="0.25">
      <c r="B46" s="42" t="s">
        <v>68</v>
      </c>
      <c r="C46" s="42"/>
      <c r="D46" s="42"/>
      <c r="E46" s="42"/>
      <c r="F46" s="42"/>
      <c r="G46" s="57"/>
      <c r="H46" s="58"/>
      <c r="I46" s="43">
        <f>MROUND(G46*(100/(100-H46)),1)</f>
        <v>0</v>
      </c>
      <c r="J46" s="43">
        <f>I46*E46*C46</f>
        <v>0</v>
      </c>
      <c r="K46" s="43"/>
      <c r="L46" s="43">
        <f t="shared" si="6"/>
        <v>0</v>
      </c>
      <c r="M46" s="102"/>
      <c r="N46" s="103"/>
      <c r="O46" s="103"/>
      <c r="P46" s="104"/>
    </row>
    <row r="47" spans="2:16" x14ac:dyDescent="0.25">
      <c r="B47" s="42" t="s">
        <v>69</v>
      </c>
      <c r="C47" s="42"/>
      <c r="D47" s="42"/>
      <c r="E47" s="42"/>
      <c r="F47" s="42"/>
      <c r="G47" s="57"/>
      <c r="H47" s="58"/>
      <c r="I47" s="43">
        <f t="shared" si="5"/>
        <v>0</v>
      </c>
      <c r="J47" s="43">
        <f>I47*E47*C47</f>
        <v>0</v>
      </c>
      <c r="K47" s="43"/>
      <c r="L47" s="43">
        <f t="shared" si="6"/>
        <v>0</v>
      </c>
      <c r="M47" s="102"/>
      <c r="N47" s="103"/>
      <c r="O47" s="103"/>
      <c r="P47" s="104"/>
    </row>
    <row r="48" spans="2:16" x14ac:dyDescent="0.25">
      <c r="B48" s="42" t="s">
        <v>70</v>
      </c>
      <c r="C48" s="42"/>
      <c r="D48" s="42"/>
      <c r="E48" s="42"/>
      <c r="F48" s="42"/>
      <c r="G48" s="57"/>
      <c r="H48" s="58"/>
      <c r="I48" s="43">
        <f t="shared" si="5"/>
        <v>0</v>
      </c>
      <c r="J48" s="43">
        <f>I48*E48*C48</f>
        <v>0</v>
      </c>
      <c r="K48" s="43"/>
      <c r="L48" s="43">
        <f t="shared" si="6"/>
        <v>0</v>
      </c>
      <c r="M48" s="102"/>
      <c r="N48" s="103"/>
      <c r="O48" s="103"/>
      <c r="P48" s="104"/>
    </row>
    <row r="49" spans="2:16" x14ac:dyDescent="0.25">
      <c r="B49" s="87" t="s">
        <v>71</v>
      </c>
      <c r="C49" s="88"/>
      <c r="D49" s="88"/>
      <c r="E49" s="88"/>
      <c r="F49" s="88"/>
      <c r="G49" s="88"/>
      <c r="H49" s="88"/>
      <c r="I49" s="88"/>
      <c r="J49" s="88"/>
      <c r="K49" s="88"/>
      <c r="L49" s="88"/>
      <c r="M49" s="88"/>
      <c r="N49" s="88"/>
      <c r="O49" s="88"/>
      <c r="P49" s="89"/>
    </row>
    <row r="50" spans="2:16" x14ac:dyDescent="0.25">
      <c r="B50" s="42" t="s">
        <v>72</v>
      </c>
      <c r="C50" s="42"/>
      <c r="D50" s="42"/>
      <c r="E50" s="42"/>
      <c r="F50" s="42"/>
      <c r="G50" s="57"/>
      <c r="H50" s="59"/>
      <c r="I50" s="43">
        <f>MROUND(G50*(100/(100-H50)),1)</f>
        <v>0</v>
      </c>
      <c r="J50" s="43">
        <f t="shared" ref="J50:J57" si="7">I50*E50*C50</f>
        <v>0</v>
      </c>
      <c r="K50" s="43"/>
      <c r="L50" s="43">
        <f>J50-K50</f>
        <v>0</v>
      </c>
      <c r="M50" s="102"/>
      <c r="N50" s="103"/>
      <c r="O50" s="103"/>
      <c r="P50" s="104"/>
    </row>
    <row r="51" spans="2:16" x14ac:dyDescent="0.25">
      <c r="B51" s="42" t="s">
        <v>73</v>
      </c>
      <c r="C51" s="42"/>
      <c r="D51" s="42"/>
      <c r="E51" s="42"/>
      <c r="F51" s="42"/>
      <c r="G51" s="57"/>
      <c r="H51" s="59"/>
      <c r="I51" s="43">
        <f t="shared" ref="I51:I57" si="8">MROUND(G51*(100/(100-H51)),1)</f>
        <v>0</v>
      </c>
      <c r="J51" s="43">
        <f t="shared" si="7"/>
        <v>0</v>
      </c>
      <c r="K51" s="43"/>
      <c r="L51" s="43">
        <f t="shared" ref="L51:L52" si="9">J51-K51</f>
        <v>0</v>
      </c>
      <c r="M51" s="102"/>
      <c r="N51" s="103"/>
      <c r="O51" s="103"/>
      <c r="P51" s="104"/>
    </row>
    <row r="52" spans="2:16" x14ac:dyDescent="0.25">
      <c r="B52" s="42" t="s">
        <v>74</v>
      </c>
      <c r="C52" s="42"/>
      <c r="D52" s="42"/>
      <c r="E52" s="42"/>
      <c r="F52" s="42"/>
      <c r="G52" s="57"/>
      <c r="H52" s="59"/>
      <c r="I52" s="43">
        <f t="shared" si="8"/>
        <v>0</v>
      </c>
      <c r="J52" s="43">
        <f t="shared" si="7"/>
        <v>0</v>
      </c>
      <c r="K52" s="43"/>
      <c r="L52" s="43">
        <f t="shared" si="9"/>
        <v>0</v>
      </c>
      <c r="M52" s="102"/>
      <c r="N52" s="103"/>
      <c r="O52" s="103"/>
      <c r="P52" s="104"/>
    </row>
    <row r="53" spans="2:16" x14ac:dyDescent="0.25">
      <c r="B53" s="42" t="s">
        <v>75</v>
      </c>
      <c r="C53" s="42"/>
      <c r="D53" s="42"/>
      <c r="E53" s="42"/>
      <c r="F53" s="42"/>
      <c r="G53" s="57"/>
      <c r="H53" s="59"/>
      <c r="I53" s="43">
        <f t="shared" si="8"/>
        <v>0</v>
      </c>
      <c r="J53" s="43">
        <f t="shared" si="7"/>
        <v>0</v>
      </c>
      <c r="K53" s="43"/>
      <c r="L53" s="43">
        <f t="shared" ref="L53:L57" si="10">J53-K53</f>
        <v>0</v>
      </c>
      <c r="M53" s="102"/>
      <c r="N53" s="103"/>
      <c r="O53" s="103"/>
      <c r="P53" s="104"/>
    </row>
    <row r="54" spans="2:16" x14ac:dyDescent="0.25">
      <c r="B54" s="42" t="s">
        <v>76</v>
      </c>
      <c r="C54" s="42"/>
      <c r="D54" s="42"/>
      <c r="E54" s="42"/>
      <c r="F54" s="42"/>
      <c r="G54" s="57"/>
      <c r="H54" s="59"/>
      <c r="I54" s="43">
        <f t="shared" si="8"/>
        <v>0</v>
      </c>
      <c r="J54" s="43">
        <f t="shared" si="7"/>
        <v>0</v>
      </c>
      <c r="K54" s="43"/>
      <c r="L54" s="43">
        <f t="shared" si="10"/>
        <v>0</v>
      </c>
      <c r="M54" s="102"/>
      <c r="N54" s="103"/>
      <c r="O54" s="103"/>
      <c r="P54" s="104"/>
    </row>
    <row r="55" spans="2:16" x14ac:dyDescent="0.25">
      <c r="B55" s="42" t="s">
        <v>77</v>
      </c>
      <c r="C55" s="42"/>
      <c r="D55" s="42"/>
      <c r="E55" s="42"/>
      <c r="F55" s="42"/>
      <c r="G55" s="57"/>
      <c r="H55" s="59"/>
      <c r="I55" s="43">
        <f t="shared" si="8"/>
        <v>0</v>
      </c>
      <c r="J55" s="43">
        <f t="shared" si="7"/>
        <v>0</v>
      </c>
      <c r="K55" s="43"/>
      <c r="L55" s="43">
        <f t="shared" si="10"/>
        <v>0</v>
      </c>
      <c r="M55" s="102"/>
      <c r="N55" s="103"/>
      <c r="O55" s="103"/>
      <c r="P55" s="104"/>
    </row>
    <row r="56" spans="2:16" x14ac:dyDescent="0.25">
      <c r="B56" s="42" t="s">
        <v>78</v>
      </c>
      <c r="C56" s="42"/>
      <c r="D56" s="42"/>
      <c r="E56" s="42"/>
      <c r="F56" s="42"/>
      <c r="G56" s="57"/>
      <c r="H56" s="59"/>
      <c r="I56" s="43">
        <f t="shared" si="8"/>
        <v>0</v>
      </c>
      <c r="J56" s="43">
        <f t="shared" si="7"/>
        <v>0</v>
      </c>
      <c r="K56" s="43"/>
      <c r="L56" s="43">
        <f t="shared" si="10"/>
        <v>0</v>
      </c>
      <c r="M56" s="102"/>
      <c r="N56" s="103"/>
      <c r="O56" s="103"/>
      <c r="P56" s="104"/>
    </row>
    <row r="57" spans="2:16" ht="15.75" thickBot="1" x14ac:dyDescent="0.3">
      <c r="B57" s="42" t="s">
        <v>79</v>
      </c>
      <c r="C57" s="42"/>
      <c r="D57" s="42"/>
      <c r="E57" s="42"/>
      <c r="F57" s="42"/>
      <c r="G57" s="57"/>
      <c r="H57" s="59"/>
      <c r="I57" s="43">
        <f t="shared" si="8"/>
        <v>0</v>
      </c>
      <c r="J57" s="60">
        <f t="shared" si="7"/>
        <v>0</v>
      </c>
      <c r="K57" s="60"/>
      <c r="L57" s="60">
        <f t="shared" si="10"/>
        <v>0</v>
      </c>
      <c r="M57" s="102"/>
      <c r="N57" s="103"/>
      <c r="O57" s="103"/>
      <c r="P57" s="104"/>
    </row>
    <row r="58" spans="2:16" ht="15.75" thickBot="1" x14ac:dyDescent="0.3">
      <c r="J58" s="46" t="s">
        <v>55</v>
      </c>
      <c r="K58" s="47" t="s">
        <v>33</v>
      </c>
      <c r="L58" s="48" t="s">
        <v>34</v>
      </c>
    </row>
    <row r="59" spans="2:16" x14ac:dyDescent="0.25">
      <c r="I59" s="49" t="s">
        <v>56</v>
      </c>
      <c r="J59" s="50">
        <f>SUM(J44:J48,J50:J57)</f>
        <v>0</v>
      </c>
      <c r="K59" s="43">
        <f>SUM(K44:K48,K50:K57)</f>
        <v>0</v>
      </c>
      <c r="L59" s="51">
        <f>SUM(L44:L48,L50:L57)</f>
        <v>0</v>
      </c>
    </row>
    <row r="60" spans="2:16" ht="15.75" thickBot="1" x14ac:dyDescent="0.3">
      <c r="I60" s="52" t="s">
        <v>57</v>
      </c>
      <c r="J60" s="61">
        <f>J59/M8</f>
        <v>0</v>
      </c>
      <c r="K60" s="62">
        <f>K59/M8</f>
        <v>0</v>
      </c>
      <c r="L60" s="63">
        <f>L59/M8</f>
        <v>0</v>
      </c>
    </row>
    <row r="61" spans="2:16" ht="15" customHeight="1" thickBot="1" x14ac:dyDescent="0.3"/>
    <row r="62" spans="2:16" ht="14.1" customHeight="1" x14ac:dyDescent="0.25">
      <c r="B62" s="93" t="s">
        <v>80</v>
      </c>
      <c r="C62" s="94"/>
      <c r="D62" s="94"/>
      <c r="E62" s="94"/>
      <c r="F62" s="94"/>
      <c r="G62" s="94"/>
      <c r="H62" s="94"/>
      <c r="I62" s="94"/>
      <c r="J62" s="94"/>
      <c r="K62" s="94"/>
      <c r="L62" s="95"/>
      <c r="M62" s="7"/>
      <c r="N62" s="7"/>
      <c r="O62" s="7"/>
      <c r="P62" s="7"/>
    </row>
    <row r="63" spans="2:16" ht="47.1" customHeight="1" x14ac:dyDescent="0.25">
      <c r="B63" s="41" t="s">
        <v>40</v>
      </c>
      <c r="C63" s="41" t="s">
        <v>60</v>
      </c>
      <c r="D63" s="41" t="s">
        <v>41</v>
      </c>
      <c r="E63" s="41" t="s">
        <v>42</v>
      </c>
      <c r="F63" s="41" t="s">
        <v>61</v>
      </c>
      <c r="G63" s="56" t="s">
        <v>62</v>
      </c>
      <c r="H63" s="56" t="s">
        <v>63</v>
      </c>
      <c r="I63" s="41" t="s">
        <v>43</v>
      </c>
      <c r="J63" s="41" t="s">
        <v>44</v>
      </c>
      <c r="K63" s="41" t="s">
        <v>45</v>
      </c>
      <c r="L63" s="41" t="s">
        <v>46</v>
      </c>
      <c r="M63" s="108" t="s">
        <v>64</v>
      </c>
      <c r="N63" s="109"/>
      <c r="O63" s="109"/>
      <c r="P63" s="110"/>
    </row>
    <row r="64" spans="2:16" x14ac:dyDescent="0.25">
      <c r="B64" s="87" t="s">
        <v>65</v>
      </c>
      <c r="C64" s="88"/>
      <c r="D64" s="88"/>
      <c r="E64" s="88"/>
      <c r="F64" s="88"/>
      <c r="G64" s="88"/>
      <c r="H64" s="88"/>
      <c r="I64" s="88"/>
      <c r="J64" s="88"/>
      <c r="K64" s="88"/>
      <c r="L64" s="88"/>
      <c r="M64" s="88"/>
      <c r="N64" s="88"/>
      <c r="O64" s="88"/>
      <c r="P64" s="89"/>
    </row>
    <row r="65" spans="2:16" x14ac:dyDescent="0.25">
      <c r="B65" s="42" t="s">
        <v>66</v>
      </c>
      <c r="C65" s="42"/>
      <c r="D65" s="42"/>
      <c r="E65" s="42"/>
      <c r="F65" s="42"/>
      <c r="G65" s="57"/>
      <c r="H65" s="59"/>
      <c r="I65" s="43">
        <f>MROUND(G65*(100/(100-H65)),1)</f>
        <v>0</v>
      </c>
      <c r="J65" s="43">
        <f>I65*E65*C65</f>
        <v>0</v>
      </c>
      <c r="K65" s="43"/>
      <c r="L65" s="43">
        <f>J65-K65</f>
        <v>0</v>
      </c>
      <c r="M65" s="102"/>
      <c r="N65" s="103"/>
      <c r="O65" s="103"/>
      <c r="P65" s="104"/>
    </row>
    <row r="66" spans="2:16" x14ac:dyDescent="0.25">
      <c r="B66" s="42" t="s">
        <v>67</v>
      </c>
      <c r="C66" s="42"/>
      <c r="D66" s="42"/>
      <c r="E66" s="42"/>
      <c r="F66" s="42"/>
      <c r="G66" s="57"/>
      <c r="H66" s="59"/>
      <c r="I66" s="43">
        <f t="shared" ref="I66:I69" si="11">MROUND(G66*(100/(100-H66)),1)</f>
        <v>0</v>
      </c>
      <c r="J66" s="43">
        <f>I66*E66*C66</f>
        <v>0</v>
      </c>
      <c r="K66" s="43"/>
      <c r="L66" s="43">
        <f t="shared" ref="L66:L69" si="12">J66-K66</f>
        <v>0</v>
      </c>
      <c r="M66" s="102"/>
      <c r="N66" s="103"/>
      <c r="O66" s="103"/>
      <c r="P66" s="104"/>
    </row>
    <row r="67" spans="2:16" x14ac:dyDescent="0.25">
      <c r="B67" s="42" t="s">
        <v>68</v>
      </c>
      <c r="C67" s="42"/>
      <c r="D67" s="42"/>
      <c r="E67" s="42"/>
      <c r="F67" s="42"/>
      <c r="G67" s="57"/>
      <c r="H67" s="59"/>
      <c r="I67" s="43">
        <f t="shared" si="11"/>
        <v>0</v>
      </c>
      <c r="J67" s="43">
        <f>I67*E67*C67</f>
        <v>0</v>
      </c>
      <c r="K67" s="43"/>
      <c r="L67" s="43">
        <f t="shared" si="12"/>
        <v>0</v>
      </c>
      <c r="M67" s="102"/>
      <c r="N67" s="103"/>
      <c r="O67" s="103"/>
      <c r="P67" s="104"/>
    </row>
    <row r="68" spans="2:16" x14ac:dyDescent="0.25">
      <c r="B68" s="42" t="s">
        <v>69</v>
      </c>
      <c r="C68" s="42"/>
      <c r="D68" s="42"/>
      <c r="E68" s="42"/>
      <c r="F68" s="42"/>
      <c r="G68" s="57"/>
      <c r="H68" s="59"/>
      <c r="I68" s="43">
        <f t="shared" si="11"/>
        <v>0</v>
      </c>
      <c r="J68" s="43">
        <f>I68*E68*C68</f>
        <v>0</v>
      </c>
      <c r="K68" s="43"/>
      <c r="L68" s="43">
        <f t="shared" si="12"/>
        <v>0</v>
      </c>
      <c r="M68" s="102"/>
      <c r="N68" s="103"/>
      <c r="O68" s="103"/>
      <c r="P68" s="104"/>
    </row>
    <row r="69" spans="2:16" x14ac:dyDescent="0.25">
      <c r="B69" s="42" t="s">
        <v>70</v>
      </c>
      <c r="C69" s="42"/>
      <c r="D69" s="42"/>
      <c r="E69" s="42"/>
      <c r="F69" s="42"/>
      <c r="G69" s="57"/>
      <c r="H69" s="59"/>
      <c r="I69" s="43">
        <f t="shared" si="11"/>
        <v>0</v>
      </c>
      <c r="J69" s="43">
        <f>I69*E69*C69</f>
        <v>0</v>
      </c>
      <c r="K69" s="43"/>
      <c r="L69" s="43">
        <f t="shared" si="12"/>
        <v>0</v>
      </c>
      <c r="M69" s="102"/>
      <c r="N69" s="103"/>
      <c r="O69" s="103"/>
      <c r="P69" s="104"/>
    </row>
    <row r="70" spans="2:16" x14ac:dyDescent="0.25">
      <c r="B70" s="87" t="s">
        <v>71</v>
      </c>
      <c r="C70" s="88"/>
      <c r="D70" s="88"/>
      <c r="E70" s="88"/>
      <c r="F70" s="88"/>
      <c r="G70" s="88"/>
      <c r="H70" s="88"/>
      <c r="I70" s="88"/>
      <c r="J70" s="88"/>
      <c r="K70" s="88"/>
      <c r="L70" s="88"/>
      <c r="M70" s="88"/>
      <c r="N70" s="88"/>
      <c r="O70" s="88"/>
      <c r="P70" s="89"/>
    </row>
    <row r="71" spans="2:16" x14ac:dyDescent="0.25">
      <c r="B71" s="64" t="s">
        <v>81</v>
      </c>
      <c r="C71" s="65"/>
      <c r="D71" s="42"/>
      <c r="E71" s="65"/>
      <c r="F71" s="42"/>
      <c r="G71" s="66"/>
      <c r="H71" s="83"/>
      <c r="I71" s="67">
        <f>MROUND(G71*(100/(100-H71)),1)</f>
        <v>0</v>
      </c>
      <c r="J71" s="43">
        <f t="shared" ref="J71:J78" si="13">I71*E71*C71</f>
        <v>0</v>
      </c>
      <c r="K71" s="66"/>
      <c r="L71" s="43">
        <f t="shared" ref="L71:L77" si="14">J71-K71</f>
        <v>0</v>
      </c>
      <c r="M71" s="102"/>
      <c r="N71" s="103"/>
      <c r="O71" s="103"/>
      <c r="P71" s="104"/>
    </row>
    <row r="72" spans="2:16" x14ac:dyDescent="0.25">
      <c r="B72" s="64" t="s">
        <v>82</v>
      </c>
      <c r="C72" s="65"/>
      <c r="D72" s="42"/>
      <c r="E72" s="65"/>
      <c r="F72" s="42"/>
      <c r="G72" s="66"/>
      <c r="H72" s="83"/>
      <c r="I72" s="67">
        <f t="shared" ref="I72:I78" si="15">MROUND(G72*(100/(100-H72)),1)</f>
        <v>0</v>
      </c>
      <c r="J72" s="43">
        <f t="shared" si="13"/>
        <v>0</v>
      </c>
      <c r="K72" s="66"/>
      <c r="L72" s="43">
        <f t="shared" si="14"/>
        <v>0</v>
      </c>
      <c r="M72" s="102"/>
      <c r="N72" s="103"/>
      <c r="O72" s="103"/>
      <c r="P72" s="104"/>
    </row>
    <row r="73" spans="2:16" x14ac:dyDescent="0.25">
      <c r="B73" s="42" t="s">
        <v>74</v>
      </c>
      <c r="C73" s="42"/>
      <c r="D73" s="42"/>
      <c r="E73" s="42"/>
      <c r="F73" s="42"/>
      <c r="G73" s="57"/>
      <c r="H73" s="59"/>
      <c r="I73" s="67">
        <f t="shared" si="15"/>
        <v>0</v>
      </c>
      <c r="J73" s="43">
        <f t="shared" si="13"/>
        <v>0</v>
      </c>
      <c r="K73" s="43"/>
      <c r="L73" s="43">
        <f t="shared" si="14"/>
        <v>0</v>
      </c>
      <c r="M73" s="99"/>
      <c r="N73" s="100"/>
      <c r="O73" s="100"/>
      <c r="P73" s="101"/>
    </row>
    <row r="74" spans="2:16" x14ac:dyDescent="0.25">
      <c r="B74" s="42" t="s">
        <v>75</v>
      </c>
      <c r="C74" s="42"/>
      <c r="D74" s="42"/>
      <c r="E74" s="42"/>
      <c r="F74" s="42"/>
      <c r="G74" s="57"/>
      <c r="H74" s="59"/>
      <c r="I74" s="67">
        <f t="shared" si="15"/>
        <v>0</v>
      </c>
      <c r="J74" s="43">
        <f t="shared" si="13"/>
        <v>0</v>
      </c>
      <c r="K74" s="43"/>
      <c r="L74" s="43">
        <f t="shared" si="14"/>
        <v>0</v>
      </c>
      <c r="M74" s="99"/>
      <c r="N74" s="100"/>
      <c r="O74" s="100"/>
      <c r="P74" s="101"/>
    </row>
    <row r="75" spans="2:16" x14ac:dyDescent="0.25">
      <c r="B75" s="42" t="s">
        <v>76</v>
      </c>
      <c r="C75" s="42"/>
      <c r="D75" s="42"/>
      <c r="E75" s="42"/>
      <c r="F75" s="42"/>
      <c r="G75" s="57"/>
      <c r="H75" s="59"/>
      <c r="I75" s="67">
        <f t="shared" si="15"/>
        <v>0</v>
      </c>
      <c r="J75" s="43">
        <f t="shared" si="13"/>
        <v>0</v>
      </c>
      <c r="K75" s="43"/>
      <c r="L75" s="43">
        <f t="shared" si="14"/>
        <v>0</v>
      </c>
      <c r="M75" s="99"/>
      <c r="N75" s="100"/>
      <c r="O75" s="100"/>
      <c r="P75" s="101"/>
    </row>
    <row r="76" spans="2:16" x14ac:dyDescent="0.25">
      <c r="B76" s="42" t="s">
        <v>77</v>
      </c>
      <c r="C76" s="42"/>
      <c r="D76" s="42"/>
      <c r="E76" s="42"/>
      <c r="F76" s="42"/>
      <c r="G76" s="57"/>
      <c r="H76" s="59"/>
      <c r="I76" s="67">
        <f t="shared" si="15"/>
        <v>0</v>
      </c>
      <c r="J76" s="43">
        <f t="shared" si="13"/>
        <v>0</v>
      </c>
      <c r="K76" s="43"/>
      <c r="L76" s="43">
        <f t="shared" si="14"/>
        <v>0</v>
      </c>
      <c r="M76" s="99"/>
      <c r="N76" s="100"/>
      <c r="O76" s="100"/>
      <c r="P76" s="101"/>
    </row>
    <row r="77" spans="2:16" x14ac:dyDescent="0.25">
      <c r="B77" s="42" t="s">
        <v>78</v>
      </c>
      <c r="C77" s="42"/>
      <c r="D77" s="42"/>
      <c r="E77" s="42"/>
      <c r="F77" s="42"/>
      <c r="G77" s="57"/>
      <c r="H77" s="59"/>
      <c r="I77" s="67">
        <f t="shared" si="15"/>
        <v>0</v>
      </c>
      <c r="J77" s="43">
        <f t="shared" si="13"/>
        <v>0</v>
      </c>
      <c r="K77" s="43"/>
      <c r="L77" s="43">
        <f t="shared" si="14"/>
        <v>0</v>
      </c>
      <c r="M77" s="99"/>
      <c r="N77" s="100"/>
      <c r="O77" s="100"/>
      <c r="P77" s="101"/>
    </row>
    <row r="78" spans="2:16" x14ac:dyDescent="0.25">
      <c r="B78" s="42" t="s">
        <v>79</v>
      </c>
      <c r="C78" s="42"/>
      <c r="D78" s="42"/>
      <c r="E78" s="42"/>
      <c r="F78" s="42"/>
      <c r="G78" s="57"/>
      <c r="H78" s="59"/>
      <c r="I78" s="67">
        <f t="shared" si="15"/>
        <v>0</v>
      </c>
      <c r="J78" s="43">
        <f t="shared" si="13"/>
        <v>0</v>
      </c>
      <c r="K78" s="43"/>
      <c r="L78" s="43">
        <f t="shared" ref="L78" si="16">J78-K78</f>
        <v>0</v>
      </c>
      <c r="M78" s="99"/>
      <c r="N78" s="100"/>
      <c r="O78" s="100"/>
      <c r="P78" s="101"/>
    </row>
    <row r="79" spans="2:16" ht="15.75" thickBot="1" x14ac:dyDescent="0.3">
      <c r="J79" s="68" t="s">
        <v>55</v>
      </c>
      <c r="K79" s="68" t="s">
        <v>33</v>
      </c>
      <c r="L79" s="68" t="s">
        <v>34</v>
      </c>
    </row>
    <row r="80" spans="2:16" ht="15.75" thickBot="1" x14ac:dyDescent="0.3">
      <c r="I80" s="49" t="s">
        <v>56</v>
      </c>
      <c r="J80" s="69">
        <f>SUM(J65:J69,J71:J78)</f>
        <v>0</v>
      </c>
      <c r="K80" s="69">
        <f>SUM(K65:K69,K71:K78)</f>
        <v>0</v>
      </c>
      <c r="L80" s="69">
        <f>SUM(L65:L69,L71:L78)</f>
        <v>0</v>
      </c>
    </row>
    <row r="81" spans="2:16" ht="15" customHeight="1" thickBot="1" x14ac:dyDescent="0.3">
      <c r="I81" s="52" t="s">
        <v>57</v>
      </c>
      <c r="J81" s="61">
        <f>J80/M8</f>
        <v>0</v>
      </c>
      <c r="K81" s="62">
        <f>K80/M8</f>
        <v>0</v>
      </c>
      <c r="L81" s="63">
        <f>L80/M8</f>
        <v>0</v>
      </c>
    </row>
    <row r="83" spans="2:16" ht="15.75" thickBot="1" x14ac:dyDescent="0.3"/>
    <row r="84" spans="2:16" ht="79.5" customHeight="1" x14ac:dyDescent="0.25">
      <c r="B84" s="90" t="s">
        <v>83</v>
      </c>
      <c r="C84" s="91"/>
      <c r="D84" s="91"/>
      <c r="E84" s="91"/>
      <c r="F84" s="91"/>
      <c r="G84" s="91"/>
      <c r="H84" s="91"/>
      <c r="I84" s="92"/>
      <c r="J84" s="4"/>
      <c r="K84" s="4"/>
      <c r="L84" s="4"/>
      <c r="M84" s="4"/>
      <c r="N84" s="4"/>
      <c r="O84" s="4"/>
      <c r="P84" s="4"/>
    </row>
    <row r="85" spans="2:16" ht="57.6" customHeight="1" x14ac:dyDescent="0.25">
      <c r="B85" s="41" t="s">
        <v>40</v>
      </c>
      <c r="C85" s="41" t="s">
        <v>41</v>
      </c>
      <c r="D85" s="41" t="s">
        <v>42</v>
      </c>
      <c r="E85" s="41" t="s">
        <v>43</v>
      </c>
      <c r="F85" s="41" t="s">
        <v>44</v>
      </c>
      <c r="G85" s="41" t="s">
        <v>45</v>
      </c>
      <c r="H85" s="41" t="s">
        <v>46</v>
      </c>
      <c r="I85" s="111" t="s">
        <v>64</v>
      </c>
      <c r="J85" s="112"/>
      <c r="K85" s="112"/>
      <c r="L85" s="112"/>
      <c r="M85" s="112"/>
      <c r="N85" s="112"/>
      <c r="O85" s="113"/>
    </row>
    <row r="86" spans="2:16" x14ac:dyDescent="0.25">
      <c r="B86" s="87" t="s">
        <v>84</v>
      </c>
      <c r="C86" s="88"/>
      <c r="D86" s="88"/>
      <c r="E86" s="88"/>
      <c r="F86" s="88"/>
      <c r="G86" s="88"/>
      <c r="H86" s="88"/>
      <c r="I86" s="88"/>
      <c r="J86" s="88"/>
      <c r="K86" s="88"/>
      <c r="L86" s="88"/>
      <c r="M86" s="88"/>
      <c r="N86" s="88"/>
      <c r="O86" s="89"/>
    </row>
    <row r="87" spans="2:16" x14ac:dyDescent="0.25">
      <c r="B87" s="42" t="s">
        <v>85</v>
      </c>
      <c r="C87" s="42"/>
      <c r="D87" s="42"/>
      <c r="E87" s="70"/>
      <c r="F87" s="70">
        <f>E87*D87</f>
        <v>0</v>
      </c>
      <c r="G87" s="70"/>
      <c r="H87" s="70">
        <f>F87-G87</f>
        <v>0</v>
      </c>
      <c r="I87" s="114"/>
      <c r="J87" s="115"/>
      <c r="K87" s="115"/>
      <c r="L87" s="115"/>
      <c r="M87" s="115"/>
      <c r="N87" s="115"/>
      <c r="O87" s="116"/>
    </row>
    <row r="88" spans="2:16" x14ac:dyDescent="0.25">
      <c r="B88" s="42" t="s">
        <v>52</v>
      </c>
      <c r="C88" s="42"/>
      <c r="D88" s="42"/>
      <c r="E88" s="70"/>
      <c r="F88" s="70">
        <f>E88*D88</f>
        <v>0</v>
      </c>
      <c r="G88" s="70"/>
      <c r="H88" s="70">
        <f>F88-G88</f>
        <v>0</v>
      </c>
      <c r="I88" s="114"/>
      <c r="J88" s="115"/>
      <c r="K88" s="115"/>
      <c r="L88" s="115"/>
      <c r="M88" s="115"/>
      <c r="N88" s="115"/>
      <c r="O88" s="116"/>
    </row>
    <row r="89" spans="2:16" x14ac:dyDescent="0.25">
      <c r="B89" s="87" t="s">
        <v>86</v>
      </c>
      <c r="C89" s="88"/>
      <c r="D89" s="88"/>
      <c r="E89" s="88"/>
      <c r="F89" s="88"/>
      <c r="G89" s="88"/>
      <c r="H89" s="88"/>
      <c r="I89" s="88"/>
      <c r="J89" s="88"/>
      <c r="K89" s="88"/>
      <c r="L89" s="88"/>
      <c r="M89" s="88"/>
      <c r="N89" s="88"/>
      <c r="O89" s="89"/>
    </row>
    <row r="90" spans="2:16" x14ac:dyDescent="0.25">
      <c r="B90" s="5" t="s">
        <v>87</v>
      </c>
      <c r="C90" s="42"/>
      <c r="D90" s="42"/>
      <c r="E90" s="70"/>
      <c r="F90" s="43">
        <f>E90*D90</f>
        <v>0</v>
      </c>
      <c r="G90" s="43"/>
      <c r="H90" s="43">
        <f>F90-G90</f>
        <v>0</v>
      </c>
      <c r="I90" s="84"/>
      <c r="J90" s="85"/>
      <c r="K90" s="85"/>
      <c r="L90" s="85"/>
      <c r="M90" s="85"/>
      <c r="N90" s="85"/>
      <c r="O90" s="86"/>
    </row>
    <row r="91" spans="2:16" x14ac:dyDescent="0.25">
      <c r="B91" s="5" t="s">
        <v>88</v>
      </c>
      <c r="C91" s="42"/>
      <c r="D91" s="42"/>
      <c r="E91" s="70"/>
      <c r="F91" s="43">
        <f t="shared" ref="F91:F94" si="17">E91*D91</f>
        <v>0</v>
      </c>
      <c r="G91" s="43"/>
      <c r="H91" s="43">
        <f t="shared" ref="H91:H94" si="18">F91-G91</f>
        <v>0</v>
      </c>
      <c r="I91" s="84"/>
      <c r="J91" s="85"/>
      <c r="K91" s="85"/>
      <c r="L91" s="85"/>
      <c r="M91" s="85"/>
      <c r="N91" s="85"/>
      <c r="O91" s="86"/>
    </row>
    <row r="92" spans="2:16" x14ac:dyDescent="0.25">
      <c r="B92" s="5" t="s">
        <v>89</v>
      </c>
      <c r="C92" s="42"/>
      <c r="D92" s="42"/>
      <c r="E92" s="70"/>
      <c r="F92" s="43">
        <f t="shared" si="17"/>
        <v>0</v>
      </c>
      <c r="G92" s="43"/>
      <c r="H92" s="43">
        <f t="shared" si="18"/>
        <v>0</v>
      </c>
      <c r="I92" s="84"/>
      <c r="J92" s="85"/>
      <c r="K92" s="85"/>
      <c r="L92" s="85"/>
      <c r="M92" s="85"/>
      <c r="N92" s="85"/>
      <c r="O92" s="86"/>
    </row>
    <row r="93" spans="2:16" x14ac:dyDescent="0.25">
      <c r="B93" s="42" t="s">
        <v>90</v>
      </c>
      <c r="C93" s="42"/>
      <c r="D93" s="42"/>
      <c r="E93" s="70"/>
      <c r="F93" s="43">
        <f t="shared" si="17"/>
        <v>0</v>
      </c>
      <c r="G93" s="43"/>
      <c r="H93" s="43">
        <f t="shared" si="18"/>
        <v>0</v>
      </c>
      <c r="I93" s="84"/>
      <c r="J93" s="85"/>
      <c r="K93" s="85"/>
      <c r="L93" s="85"/>
      <c r="M93" s="85"/>
      <c r="N93" s="85"/>
      <c r="O93" s="86"/>
    </row>
    <row r="94" spans="2:16" x14ac:dyDescent="0.25">
      <c r="B94" s="5" t="s">
        <v>52</v>
      </c>
      <c r="C94" s="42"/>
      <c r="D94" s="42"/>
      <c r="E94" s="70"/>
      <c r="F94" s="43">
        <f t="shared" si="17"/>
        <v>0</v>
      </c>
      <c r="G94" s="43"/>
      <c r="H94" s="43">
        <f t="shared" si="18"/>
        <v>0</v>
      </c>
      <c r="I94" s="84"/>
      <c r="J94" s="85"/>
      <c r="K94" s="85"/>
      <c r="L94" s="85"/>
      <c r="M94" s="85"/>
      <c r="N94" s="85"/>
      <c r="O94" s="86"/>
    </row>
    <row r="95" spans="2:16" x14ac:dyDescent="0.25">
      <c r="B95" s="87" t="s">
        <v>91</v>
      </c>
      <c r="C95" s="88"/>
      <c r="D95" s="88"/>
      <c r="E95" s="88"/>
      <c r="F95" s="88"/>
      <c r="G95" s="88"/>
      <c r="H95" s="88"/>
      <c r="I95" s="88"/>
      <c r="J95" s="88"/>
      <c r="K95" s="88"/>
      <c r="L95" s="88"/>
      <c r="M95" s="88"/>
      <c r="N95" s="88"/>
      <c r="O95" s="89"/>
    </row>
    <row r="96" spans="2:16" x14ac:dyDescent="0.25">
      <c r="B96" s="5" t="s">
        <v>92</v>
      </c>
      <c r="C96" s="42"/>
      <c r="D96" s="42"/>
      <c r="E96" s="70"/>
      <c r="F96" s="43">
        <f>E96*D96</f>
        <v>0</v>
      </c>
      <c r="G96" s="43"/>
      <c r="H96" s="43">
        <f>F96-G96</f>
        <v>0</v>
      </c>
      <c r="I96" s="105"/>
      <c r="J96" s="106"/>
      <c r="K96" s="106"/>
      <c r="L96" s="106"/>
      <c r="M96" s="106"/>
      <c r="N96" s="106"/>
      <c r="O96" s="107"/>
    </row>
    <row r="97" spans="2:15" ht="17.100000000000001" customHeight="1" x14ac:dyDescent="0.25">
      <c r="B97" s="5" t="s">
        <v>52</v>
      </c>
      <c r="C97" s="42"/>
      <c r="D97" s="42"/>
      <c r="E97" s="70"/>
      <c r="F97" s="43">
        <f t="shared" ref="F97" si="19">E97*D97</f>
        <v>0</v>
      </c>
      <c r="G97" s="43"/>
      <c r="H97" s="43">
        <f>F97-G97</f>
        <v>0</v>
      </c>
      <c r="I97" s="105"/>
      <c r="J97" s="106"/>
      <c r="K97" s="106"/>
      <c r="L97" s="106"/>
      <c r="M97" s="106"/>
      <c r="N97" s="106"/>
      <c r="O97" s="107"/>
    </row>
    <row r="98" spans="2:15" ht="14.85" customHeight="1" x14ac:dyDescent="0.25">
      <c r="B98" s="87" t="s">
        <v>93</v>
      </c>
      <c r="C98" s="88"/>
      <c r="D98" s="88"/>
      <c r="E98" s="88"/>
      <c r="F98" s="88"/>
      <c r="G98" s="88"/>
      <c r="H98" s="88"/>
      <c r="I98" s="88"/>
      <c r="J98" s="88"/>
      <c r="K98" s="88"/>
      <c r="L98" s="88"/>
      <c r="M98" s="88"/>
      <c r="N98" s="88"/>
      <c r="O98" s="89"/>
    </row>
    <row r="99" spans="2:15" x14ac:dyDescent="0.25">
      <c r="B99" s="42" t="s">
        <v>94</v>
      </c>
      <c r="C99" s="42"/>
      <c r="D99" s="42"/>
      <c r="E99" s="43"/>
      <c r="F99" s="43">
        <f>E99*D99</f>
        <v>0</v>
      </c>
      <c r="G99" s="43"/>
      <c r="H99" s="43">
        <f>F99-G99</f>
        <v>0</v>
      </c>
      <c r="I99" s="84"/>
      <c r="J99" s="85"/>
      <c r="K99" s="85"/>
      <c r="L99" s="85"/>
      <c r="M99" s="85"/>
      <c r="N99" s="85"/>
      <c r="O99" s="86"/>
    </row>
    <row r="100" spans="2:15" x14ac:dyDescent="0.25">
      <c r="B100" s="42" t="s">
        <v>95</v>
      </c>
      <c r="C100" s="42"/>
      <c r="D100" s="42"/>
      <c r="E100" s="43"/>
      <c r="F100" s="43">
        <f t="shared" ref="F100:F107" si="20">E100*D100</f>
        <v>0</v>
      </c>
      <c r="G100" s="43"/>
      <c r="H100" s="43">
        <f t="shared" ref="H100:H107" si="21">F100-G100</f>
        <v>0</v>
      </c>
      <c r="I100" s="84"/>
      <c r="J100" s="85"/>
      <c r="K100" s="85"/>
      <c r="L100" s="85"/>
      <c r="M100" s="85"/>
      <c r="N100" s="85"/>
      <c r="O100" s="86"/>
    </row>
    <row r="101" spans="2:15" x14ac:dyDescent="0.25">
      <c r="B101" s="42" t="s">
        <v>96</v>
      </c>
      <c r="C101" s="42"/>
      <c r="D101" s="42"/>
      <c r="E101" s="43"/>
      <c r="F101" s="43">
        <f t="shared" si="20"/>
        <v>0</v>
      </c>
      <c r="G101" s="43"/>
      <c r="H101" s="43">
        <f t="shared" si="21"/>
        <v>0</v>
      </c>
      <c r="I101" s="84"/>
      <c r="J101" s="85"/>
      <c r="K101" s="85"/>
      <c r="L101" s="85"/>
      <c r="M101" s="85"/>
      <c r="N101" s="85"/>
      <c r="O101" s="86"/>
    </row>
    <row r="102" spans="2:15" x14ac:dyDescent="0.25">
      <c r="B102" s="42" t="s">
        <v>97</v>
      </c>
      <c r="C102" s="42"/>
      <c r="D102" s="42"/>
      <c r="E102" s="43"/>
      <c r="F102" s="43">
        <f t="shared" si="20"/>
        <v>0</v>
      </c>
      <c r="G102" s="43"/>
      <c r="H102" s="43">
        <f t="shared" si="21"/>
        <v>0</v>
      </c>
      <c r="I102" s="84"/>
      <c r="J102" s="85"/>
      <c r="K102" s="85"/>
      <c r="L102" s="85"/>
      <c r="M102" s="85"/>
      <c r="N102" s="85"/>
      <c r="O102" s="86"/>
    </row>
    <row r="103" spans="2:15" x14ac:dyDescent="0.25">
      <c r="B103" s="42" t="s">
        <v>98</v>
      </c>
      <c r="C103" s="42"/>
      <c r="D103" s="42"/>
      <c r="E103" s="43"/>
      <c r="F103" s="43">
        <f t="shared" si="20"/>
        <v>0</v>
      </c>
      <c r="G103" s="43"/>
      <c r="H103" s="43">
        <f t="shared" si="21"/>
        <v>0</v>
      </c>
      <c r="I103" s="84"/>
      <c r="J103" s="85"/>
      <c r="K103" s="85"/>
      <c r="L103" s="85"/>
      <c r="M103" s="85"/>
      <c r="N103" s="85"/>
      <c r="O103" s="86"/>
    </row>
    <row r="104" spans="2:15" x14ac:dyDescent="0.25">
      <c r="B104" s="42" t="s">
        <v>99</v>
      </c>
      <c r="C104" s="42"/>
      <c r="D104" s="42"/>
      <c r="E104" s="43"/>
      <c r="F104" s="43">
        <f t="shared" si="20"/>
        <v>0</v>
      </c>
      <c r="G104" s="43"/>
      <c r="H104" s="43">
        <f t="shared" si="21"/>
        <v>0</v>
      </c>
      <c r="I104" s="84"/>
      <c r="J104" s="85"/>
      <c r="K104" s="85"/>
      <c r="L104" s="85"/>
      <c r="M104" s="85"/>
      <c r="N104" s="85"/>
      <c r="O104" s="86"/>
    </row>
    <row r="105" spans="2:15" x14ac:dyDescent="0.25">
      <c r="B105" s="42" t="s">
        <v>100</v>
      </c>
      <c r="C105" s="42"/>
      <c r="D105" s="42"/>
      <c r="E105" s="43"/>
      <c r="F105" s="43">
        <f t="shared" si="20"/>
        <v>0</v>
      </c>
      <c r="G105" s="43"/>
      <c r="H105" s="43">
        <f t="shared" si="21"/>
        <v>0</v>
      </c>
      <c r="I105" s="84"/>
      <c r="J105" s="85"/>
      <c r="K105" s="85"/>
      <c r="L105" s="85"/>
      <c r="M105" s="85"/>
      <c r="N105" s="85"/>
      <c r="O105" s="86"/>
    </row>
    <row r="106" spans="2:15" x14ac:dyDescent="0.25">
      <c r="B106" s="42" t="s">
        <v>101</v>
      </c>
      <c r="C106" s="42"/>
      <c r="D106" s="42"/>
      <c r="E106" s="43"/>
      <c r="F106" s="43">
        <f t="shared" si="20"/>
        <v>0</v>
      </c>
      <c r="G106" s="43"/>
      <c r="H106" s="43">
        <f t="shared" si="21"/>
        <v>0</v>
      </c>
      <c r="I106" s="84"/>
      <c r="J106" s="85"/>
      <c r="K106" s="85"/>
      <c r="L106" s="85"/>
      <c r="M106" s="85"/>
      <c r="N106" s="85"/>
      <c r="O106" s="86"/>
    </row>
    <row r="107" spans="2:15" x14ac:dyDescent="0.25">
      <c r="B107" s="42" t="s">
        <v>52</v>
      </c>
      <c r="C107" s="42"/>
      <c r="D107" s="42"/>
      <c r="E107" s="43"/>
      <c r="F107" s="43">
        <f t="shared" si="20"/>
        <v>0</v>
      </c>
      <c r="G107" s="43"/>
      <c r="H107" s="43">
        <f t="shared" si="21"/>
        <v>0</v>
      </c>
      <c r="I107" s="84"/>
      <c r="J107" s="85"/>
      <c r="K107" s="85"/>
      <c r="L107" s="85"/>
      <c r="M107" s="85"/>
      <c r="N107" s="85"/>
      <c r="O107" s="86"/>
    </row>
    <row r="108" spans="2:15" x14ac:dyDescent="0.25">
      <c r="B108" s="87" t="s">
        <v>102</v>
      </c>
      <c r="C108" s="88"/>
      <c r="D108" s="88"/>
      <c r="E108" s="88"/>
      <c r="F108" s="88"/>
      <c r="G108" s="88"/>
      <c r="H108" s="88"/>
      <c r="I108" s="88"/>
      <c r="J108" s="88"/>
      <c r="K108" s="88"/>
      <c r="L108" s="88"/>
      <c r="M108" s="88"/>
      <c r="N108" s="88"/>
      <c r="O108" s="89"/>
    </row>
    <row r="109" spans="2:15" x14ac:dyDescent="0.25">
      <c r="B109" s="42" t="s">
        <v>103</v>
      </c>
      <c r="C109" s="42"/>
      <c r="D109" s="42"/>
      <c r="E109" s="43"/>
      <c r="F109" s="43">
        <f>E109*D109</f>
        <v>0</v>
      </c>
      <c r="G109" s="43"/>
      <c r="H109" s="43">
        <f>F109-G109</f>
        <v>0</v>
      </c>
      <c r="I109" s="84"/>
      <c r="J109" s="85"/>
      <c r="K109" s="85"/>
      <c r="L109" s="85"/>
      <c r="M109" s="85"/>
      <c r="N109" s="85"/>
      <c r="O109" s="86"/>
    </row>
    <row r="110" spans="2:15" x14ac:dyDescent="0.25">
      <c r="B110" s="42" t="s">
        <v>104</v>
      </c>
      <c r="C110" s="42"/>
      <c r="D110" s="42"/>
      <c r="E110" s="43"/>
      <c r="F110" s="43">
        <f>E110*D110</f>
        <v>0</v>
      </c>
      <c r="G110" s="43"/>
      <c r="H110" s="43">
        <f t="shared" ref="H110:H112" si="22">F110-G110</f>
        <v>0</v>
      </c>
      <c r="I110" s="84"/>
      <c r="J110" s="85"/>
      <c r="K110" s="85"/>
      <c r="L110" s="85"/>
      <c r="M110" s="85"/>
      <c r="N110" s="85"/>
      <c r="O110" s="86"/>
    </row>
    <row r="111" spans="2:15" x14ac:dyDescent="0.25">
      <c r="B111" s="42" t="s">
        <v>105</v>
      </c>
      <c r="C111" s="42"/>
      <c r="D111" s="42"/>
      <c r="E111" s="43"/>
      <c r="F111" s="43">
        <f>E111*D111</f>
        <v>0</v>
      </c>
      <c r="G111" s="43"/>
      <c r="H111" s="43">
        <f t="shared" si="22"/>
        <v>0</v>
      </c>
      <c r="I111" s="84"/>
      <c r="J111" s="85"/>
      <c r="K111" s="85"/>
      <c r="L111" s="85"/>
      <c r="M111" s="85"/>
      <c r="N111" s="85"/>
      <c r="O111" s="86"/>
    </row>
    <row r="112" spans="2:15" ht="15.75" thickBot="1" x14ac:dyDescent="0.3">
      <c r="B112" s="42" t="s">
        <v>52</v>
      </c>
      <c r="C112" s="42"/>
      <c r="D112" s="42"/>
      <c r="E112" s="43"/>
      <c r="F112" s="60">
        <f t="shared" ref="F112" si="23">E112*D112</f>
        <v>0</v>
      </c>
      <c r="G112" s="60"/>
      <c r="H112" s="43">
        <f t="shared" si="22"/>
        <v>0</v>
      </c>
      <c r="I112" s="84"/>
      <c r="J112" s="85"/>
      <c r="K112" s="85"/>
      <c r="L112" s="85"/>
      <c r="M112" s="85"/>
      <c r="N112" s="85"/>
      <c r="O112" s="86"/>
    </row>
    <row r="113" spans="2:16" ht="15.75" thickBot="1" x14ac:dyDescent="0.3">
      <c r="F113" s="46" t="s">
        <v>55</v>
      </c>
      <c r="G113" s="47" t="s">
        <v>33</v>
      </c>
      <c r="H113" s="48" t="s">
        <v>34</v>
      </c>
    </row>
    <row r="114" spans="2:16" x14ac:dyDescent="0.25">
      <c r="E114" s="49" t="s">
        <v>56</v>
      </c>
      <c r="F114" s="50">
        <f>SUM(F109:F112,F99:F107,F96:F97,F90:F94,F87:F88)</f>
        <v>0</v>
      </c>
      <c r="G114" s="43">
        <f>SUM(G109:G112,G99:G107,G96:G97,G90:G94,G87:G88)</f>
        <v>0</v>
      </c>
      <c r="H114" s="51">
        <f>SUM(H109:H112,H99:H107,H96:H97,H90:H94,H87:H88)</f>
        <v>0</v>
      </c>
    </row>
    <row r="115" spans="2:16" ht="15.75" thickBot="1" x14ac:dyDescent="0.3">
      <c r="E115" s="52" t="s">
        <v>57</v>
      </c>
      <c r="F115" s="53">
        <f>F114/$M$8</f>
        <v>0</v>
      </c>
      <c r="G115" s="53">
        <f>G114/$M$8</f>
        <v>0</v>
      </c>
      <c r="H115" s="53">
        <f>H114/$M$8</f>
        <v>0</v>
      </c>
    </row>
    <row r="116" spans="2:16" ht="15.75" thickBot="1" x14ac:dyDescent="0.3"/>
    <row r="117" spans="2:16" ht="78" customHeight="1" thickBot="1" x14ac:dyDescent="0.3">
      <c r="B117" s="90" t="s">
        <v>106</v>
      </c>
      <c r="C117" s="91"/>
      <c r="D117" s="91"/>
      <c r="E117" s="91"/>
      <c r="F117" s="91"/>
      <c r="G117" s="91"/>
      <c r="H117" s="91"/>
      <c r="I117" s="92"/>
      <c r="J117" s="4"/>
      <c r="K117" s="4"/>
      <c r="L117" s="4"/>
      <c r="M117" s="4"/>
      <c r="N117" s="4"/>
      <c r="O117" s="4"/>
      <c r="P117" s="4"/>
    </row>
    <row r="118" spans="2:16" ht="14.1" customHeight="1" x14ac:dyDescent="0.25">
      <c r="B118" s="93" t="s">
        <v>107</v>
      </c>
      <c r="C118" s="94"/>
      <c r="D118" s="94"/>
      <c r="E118" s="94"/>
      <c r="F118" s="94"/>
      <c r="G118" s="94"/>
      <c r="H118" s="94"/>
      <c r="I118" s="95"/>
      <c r="J118" s="4"/>
      <c r="K118" s="4"/>
      <c r="L118" s="4"/>
      <c r="M118" s="4"/>
      <c r="N118" s="4"/>
      <c r="O118" s="4"/>
      <c r="P118" s="4"/>
    </row>
    <row r="119" spans="2:16" ht="63.95" customHeight="1" x14ac:dyDescent="0.25">
      <c r="B119" s="71" t="s">
        <v>40</v>
      </c>
      <c r="C119" s="41" t="s">
        <v>41</v>
      </c>
      <c r="D119" s="41" t="s">
        <v>42</v>
      </c>
      <c r="E119" s="41" t="s">
        <v>43</v>
      </c>
      <c r="F119" s="41" t="s">
        <v>44</v>
      </c>
      <c r="G119" s="41" t="s">
        <v>45</v>
      </c>
      <c r="H119" s="41" t="s">
        <v>46</v>
      </c>
      <c r="I119" s="108" t="s">
        <v>64</v>
      </c>
      <c r="J119" s="109"/>
      <c r="K119" s="109"/>
      <c r="L119" s="109"/>
      <c r="M119" s="109"/>
      <c r="N119" s="109"/>
      <c r="O119" s="110"/>
    </row>
    <row r="120" spans="2:16" x14ac:dyDescent="0.25">
      <c r="B120" s="5" t="s">
        <v>108</v>
      </c>
      <c r="C120" s="42"/>
      <c r="D120" s="42"/>
      <c r="E120" s="43"/>
      <c r="F120" s="43">
        <f t="shared" ref="F120:F125" si="24">E120*D120</f>
        <v>0</v>
      </c>
      <c r="G120" s="43"/>
      <c r="H120" s="43">
        <f t="shared" ref="H120:H122" si="25">F120-G120</f>
        <v>0</v>
      </c>
      <c r="I120" s="99"/>
      <c r="J120" s="100"/>
      <c r="K120" s="100"/>
      <c r="L120" s="100"/>
      <c r="M120" s="100"/>
      <c r="N120" s="100"/>
      <c r="O120" s="101"/>
    </row>
    <row r="121" spans="2:16" x14ac:dyDescent="0.25">
      <c r="B121" s="5" t="s">
        <v>109</v>
      </c>
      <c r="C121" s="42"/>
      <c r="D121" s="42"/>
      <c r="E121" s="43"/>
      <c r="F121" s="43">
        <f t="shared" si="24"/>
        <v>0</v>
      </c>
      <c r="G121" s="43"/>
      <c r="H121" s="43">
        <f t="shared" si="25"/>
        <v>0</v>
      </c>
      <c r="I121" s="99"/>
      <c r="J121" s="100"/>
      <c r="K121" s="100"/>
      <c r="L121" s="100"/>
      <c r="M121" s="100"/>
      <c r="N121" s="100"/>
      <c r="O121" s="101"/>
    </row>
    <row r="122" spans="2:16" x14ac:dyDescent="0.25">
      <c r="B122" s="5" t="s">
        <v>110</v>
      </c>
      <c r="C122" s="42"/>
      <c r="D122" s="42"/>
      <c r="E122" s="43"/>
      <c r="F122" s="43">
        <f t="shared" si="24"/>
        <v>0</v>
      </c>
      <c r="G122" s="43"/>
      <c r="H122" s="43">
        <f t="shared" si="25"/>
        <v>0</v>
      </c>
      <c r="I122" s="99"/>
      <c r="J122" s="100"/>
      <c r="K122" s="100"/>
      <c r="L122" s="100"/>
      <c r="M122" s="100"/>
      <c r="N122" s="100"/>
      <c r="O122" s="101"/>
    </row>
    <row r="123" spans="2:16" x14ac:dyDescent="0.25">
      <c r="B123" s="5" t="s">
        <v>111</v>
      </c>
      <c r="C123" s="42"/>
      <c r="D123" s="42"/>
      <c r="E123" s="43"/>
      <c r="F123" s="43">
        <f t="shared" si="24"/>
        <v>0</v>
      </c>
      <c r="G123" s="43"/>
      <c r="H123" s="43">
        <f>F123-G123</f>
        <v>0</v>
      </c>
      <c r="I123" s="99"/>
      <c r="J123" s="100"/>
      <c r="K123" s="100"/>
      <c r="L123" s="100"/>
      <c r="M123" s="100"/>
      <c r="N123" s="100"/>
      <c r="O123" s="101"/>
    </row>
    <row r="124" spans="2:16" x14ac:dyDescent="0.25">
      <c r="B124" s="5" t="s">
        <v>112</v>
      </c>
      <c r="C124" s="42"/>
      <c r="D124" s="42"/>
      <c r="E124" s="43"/>
      <c r="F124" s="43">
        <f t="shared" si="24"/>
        <v>0</v>
      </c>
      <c r="G124" s="43"/>
      <c r="H124" s="43">
        <f t="shared" ref="H124:H125" si="26">F124-G124</f>
        <v>0</v>
      </c>
      <c r="I124" s="99"/>
      <c r="J124" s="100"/>
      <c r="K124" s="100"/>
      <c r="L124" s="100"/>
      <c r="M124" s="100"/>
      <c r="N124" s="100"/>
      <c r="O124" s="101"/>
    </row>
    <row r="125" spans="2:16" ht="15.75" thickBot="1" x14ac:dyDescent="0.3">
      <c r="B125" s="5" t="s">
        <v>52</v>
      </c>
      <c r="C125" s="42"/>
      <c r="D125" s="42"/>
      <c r="E125" s="43"/>
      <c r="F125" s="60">
        <f t="shared" si="24"/>
        <v>0</v>
      </c>
      <c r="G125" s="60"/>
      <c r="H125" s="43">
        <f t="shared" si="26"/>
        <v>0</v>
      </c>
      <c r="I125" s="99"/>
      <c r="J125" s="100"/>
      <c r="K125" s="100"/>
      <c r="L125" s="100"/>
      <c r="M125" s="100"/>
      <c r="N125" s="100"/>
      <c r="O125" s="101"/>
    </row>
    <row r="126" spans="2:16" ht="15.75" thickBot="1" x14ac:dyDescent="0.3">
      <c r="F126" s="46" t="s">
        <v>55</v>
      </c>
      <c r="G126" s="47" t="s">
        <v>33</v>
      </c>
      <c r="H126" s="48" t="s">
        <v>34</v>
      </c>
    </row>
    <row r="127" spans="2:16" x14ac:dyDescent="0.25">
      <c r="E127" s="49" t="s">
        <v>56</v>
      </c>
      <c r="F127" s="50">
        <f>SUM(F120:F125)</f>
        <v>0</v>
      </c>
      <c r="G127" s="43">
        <f>SUM(G120:G125)</f>
        <v>0</v>
      </c>
      <c r="H127" s="51">
        <f>SUM(H120:H125)</f>
        <v>0</v>
      </c>
    </row>
    <row r="128" spans="2:16" ht="15.75" thickBot="1" x14ac:dyDescent="0.3">
      <c r="E128" s="52" t="s">
        <v>57</v>
      </c>
      <c r="F128" s="61">
        <f>F127/$M$8</f>
        <v>0</v>
      </c>
      <c r="G128" s="62">
        <f t="shared" ref="G128:H128" si="27">G127/$M$8</f>
        <v>0</v>
      </c>
      <c r="H128" s="63">
        <f t="shared" si="27"/>
        <v>0</v>
      </c>
    </row>
    <row r="129" spans="2:16" ht="15.75" thickBot="1" x14ac:dyDescent="0.3"/>
    <row r="130" spans="2:16" ht="14.1" customHeight="1" thickBot="1" x14ac:dyDescent="0.3">
      <c r="B130" s="96" t="s">
        <v>113</v>
      </c>
      <c r="C130" s="97"/>
      <c r="D130" s="97"/>
      <c r="E130" s="97"/>
      <c r="F130" s="97"/>
      <c r="G130" s="97"/>
      <c r="H130" s="97"/>
      <c r="I130" s="98"/>
      <c r="J130" s="4"/>
      <c r="K130" s="4"/>
      <c r="L130" s="4"/>
      <c r="M130" s="4"/>
      <c r="N130" s="4"/>
      <c r="O130" s="4"/>
      <c r="P130" s="4"/>
    </row>
    <row r="131" spans="2:16" ht="47.1" customHeight="1" x14ac:dyDescent="0.25">
      <c r="B131" s="72" t="s">
        <v>40</v>
      </c>
      <c r="C131" s="73" t="s">
        <v>60</v>
      </c>
      <c r="D131" s="73" t="s">
        <v>41</v>
      </c>
      <c r="E131" s="73" t="s">
        <v>42</v>
      </c>
      <c r="F131" s="74" t="s">
        <v>61</v>
      </c>
      <c r="G131" s="75" t="s">
        <v>62</v>
      </c>
      <c r="H131" s="75" t="s">
        <v>63</v>
      </c>
      <c r="I131" s="76" t="s">
        <v>43</v>
      </c>
      <c r="J131" s="76" t="s">
        <v>44</v>
      </c>
      <c r="K131" s="76" t="s">
        <v>45</v>
      </c>
      <c r="L131" s="76" t="s">
        <v>46</v>
      </c>
      <c r="M131" s="145" t="s">
        <v>64</v>
      </c>
      <c r="N131" s="146"/>
      <c r="O131" s="146"/>
      <c r="P131" s="147"/>
    </row>
    <row r="132" spans="2:16" x14ac:dyDescent="0.25">
      <c r="B132" s="87" t="s">
        <v>114</v>
      </c>
      <c r="C132" s="88"/>
      <c r="D132" s="88"/>
      <c r="E132" s="88"/>
      <c r="F132" s="88"/>
      <c r="G132" s="88"/>
      <c r="H132" s="88"/>
      <c r="I132" s="88"/>
      <c r="J132" s="88"/>
      <c r="K132" s="88"/>
      <c r="L132" s="88"/>
      <c r="M132" s="88"/>
      <c r="N132" s="88"/>
      <c r="O132" s="88"/>
      <c r="P132" s="89"/>
    </row>
    <row r="133" spans="2:16" x14ac:dyDescent="0.25">
      <c r="B133" s="42" t="s">
        <v>66</v>
      </c>
      <c r="C133" s="42"/>
      <c r="D133" s="42"/>
      <c r="E133" s="42"/>
      <c r="F133" s="42"/>
      <c r="G133" s="57"/>
      <c r="H133" s="59"/>
      <c r="I133" s="43">
        <f>MROUND(G133*(100/(100-H133)),1)</f>
        <v>0</v>
      </c>
      <c r="J133" s="43">
        <f>I133*E133*C133</f>
        <v>0</v>
      </c>
      <c r="K133" s="43"/>
      <c r="L133" s="43">
        <f>J133-K133</f>
        <v>0</v>
      </c>
      <c r="M133" s="99"/>
      <c r="N133" s="100"/>
      <c r="O133" s="100"/>
      <c r="P133" s="101"/>
    </row>
    <row r="134" spans="2:16" x14ac:dyDescent="0.25">
      <c r="B134" s="42" t="s">
        <v>67</v>
      </c>
      <c r="C134" s="42"/>
      <c r="D134" s="42"/>
      <c r="E134" s="42"/>
      <c r="F134" s="42"/>
      <c r="G134" s="57"/>
      <c r="H134" s="59"/>
      <c r="I134" s="43">
        <f t="shared" ref="I134:I137" si="28">MROUND(G134*(100/(100-H134)),1)</f>
        <v>0</v>
      </c>
      <c r="J134" s="43">
        <f>I134*E134*C134</f>
        <v>0</v>
      </c>
      <c r="K134" s="43"/>
      <c r="L134" s="43">
        <f t="shared" ref="L134:L137" si="29">J134-K134</f>
        <v>0</v>
      </c>
      <c r="M134" s="99"/>
      <c r="N134" s="100"/>
      <c r="O134" s="100"/>
      <c r="P134" s="101"/>
    </row>
    <row r="135" spans="2:16" x14ac:dyDescent="0.25">
      <c r="B135" s="42" t="s">
        <v>68</v>
      </c>
      <c r="C135" s="42"/>
      <c r="D135" s="42"/>
      <c r="E135" s="42"/>
      <c r="F135" s="42"/>
      <c r="G135" s="57"/>
      <c r="H135" s="59"/>
      <c r="I135" s="43">
        <f t="shared" si="28"/>
        <v>0</v>
      </c>
      <c r="J135" s="43">
        <f>I135*E135*C135</f>
        <v>0</v>
      </c>
      <c r="K135" s="43"/>
      <c r="L135" s="43">
        <f t="shared" si="29"/>
        <v>0</v>
      </c>
      <c r="M135" s="99"/>
      <c r="N135" s="100"/>
      <c r="O135" s="100"/>
      <c r="P135" s="101"/>
    </row>
    <row r="136" spans="2:16" x14ac:dyDescent="0.25">
      <c r="B136" s="42" t="s">
        <v>115</v>
      </c>
      <c r="C136" s="42"/>
      <c r="D136" s="42"/>
      <c r="E136" s="42"/>
      <c r="F136" s="42"/>
      <c r="G136" s="57"/>
      <c r="H136" s="59"/>
      <c r="I136" s="43">
        <f t="shared" ref="I136" si="30">MROUND(G136*(100/(100-H136)),1)</f>
        <v>0</v>
      </c>
      <c r="J136" s="43">
        <f>I136*E136*C136</f>
        <v>0</v>
      </c>
      <c r="K136" s="43"/>
      <c r="L136" s="43">
        <f t="shared" ref="L136" si="31">J136-K136</f>
        <v>0</v>
      </c>
      <c r="M136" s="99"/>
      <c r="N136" s="100"/>
      <c r="O136" s="100"/>
      <c r="P136" s="101"/>
    </row>
    <row r="137" spans="2:16" x14ac:dyDescent="0.25">
      <c r="B137" s="42" t="s">
        <v>116</v>
      </c>
      <c r="C137" s="42"/>
      <c r="D137" s="42"/>
      <c r="E137" s="42"/>
      <c r="F137" s="42"/>
      <c r="G137" s="57"/>
      <c r="H137" s="59"/>
      <c r="I137" s="43">
        <f t="shared" si="28"/>
        <v>0</v>
      </c>
      <c r="J137" s="60">
        <f>I137*E137*C137</f>
        <v>0</v>
      </c>
      <c r="K137" s="60"/>
      <c r="L137" s="60">
        <f t="shared" si="29"/>
        <v>0</v>
      </c>
      <c r="M137" s="99"/>
      <c r="N137" s="100"/>
      <c r="O137" s="100"/>
      <c r="P137" s="101"/>
    </row>
    <row r="138" spans="2:16" x14ac:dyDescent="0.25">
      <c r="B138" s="87" t="s">
        <v>71</v>
      </c>
      <c r="C138" s="88"/>
      <c r="D138" s="88"/>
      <c r="E138" s="88"/>
      <c r="F138" s="88"/>
      <c r="G138" s="88"/>
      <c r="H138" s="88"/>
      <c r="I138" s="88"/>
      <c r="J138" s="88"/>
      <c r="K138" s="88"/>
      <c r="L138" s="88"/>
      <c r="M138" s="88"/>
      <c r="N138" s="88"/>
      <c r="O138" s="88"/>
      <c r="P138" s="89"/>
    </row>
    <row r="139" spans="2:16" x14ac:dyDescent="0.25">
      <c r="B139" s="42" t="s">
        <v>117</v>
      </c>
      <c r="C139" s="42"/>
      <c r="D139" s="42"/>
      <c r="E139" s="42"/>
      <c r="F139" s="42"/>
      <c r="G139" s="57"/>
      <c r="H139" s="59"/>
      <c r="I139" s="43">
        <f>MROUND(G139*(100/(100-H139)),1)</f>
        <v>0</v>
      </c>
      <c r="J139" s="43">
        <f t="shared" ref="J139:J142" si="32">I139*E139*C139</f>
        <v>0</v>
      </c>
      <c r="K139" s="43"/>
      <c r="L139" s="43">
        <f>J139-K139</f>
        <v>0</v>
      </c>
      <c r="M139" s="102"/>
      <c r="N139" s="103"/>
      <c r="O139" s="103"/>
      <c r="P139" s="104"/>
    </row>
    <row r="140" spans="2:16" x14ac:dyDescent="0.25">
      <c r="B140" s="42" t="s">
        <v>118</v>
      </c>
      <c r="C140" s="42"/>
      <c r="D140" s="42"/>
      <c r="E140" s="42"/>
      <c r="F140" s="42"/>
      <c r="G140" s="57"/>
      <c r="H140" s="59"/>
      <c r="I140" s="43">
        <f t="shared" ref="I140:I142" si="33">MROUND(G140*(100/(100-H140)),1)</f>
        <v>0</v>
      </c>
      <c r="J140" s="43">
        <f t="shared" si="32"/>
        <v>0</v>
      </c>
      <c r="K140" s="43"/>
      <c r="L140" s="43">
        <f t="shared" ref="L140:L142" si="34">J140-K140</f>
        <v>0</v>
      </c>
      <c r="M140" s="102"/>
      <c r="N140" s="103"/>
      <c r="O140" s="103"/>
      <c r="P140" s="104"/>
    </row>
    <row r="141" spans="2:16" x14ac:dyDescent="0.25">
      <c r="B141" s="42" t="s">
        <v>119</v>
      </c>
      <c r="C141" s="42"/>
      <c r="D141" s="42"/>
      <c r="E141" s="42"/>
      <c r="F141" s="42"/>
      <c r="G141" s="57"/>
      <c r="H141" s="59"/>
      <c r="I141" s="43">
        <f t="shared" si="33"/>
        <v>0</v>
      </c>
      <c r="J141" s="43">
        <f t="shared" si="32"/>
        <v>0</v>
      </c>
      <c r="K141" s="43"/>
      <c r="L141" s="43">
        <f t="shared" si="34"/>
        <v>0</v>
      </c>
      <c r="M141" s="102"/>
      <c r="N141" s="103"/>
      <c r="O141" s="103"/>
      <c r="P141" s="104"/>
    </row>
    <row r="142" spans="2:16" ht="15.75" thickBot="1" x14ac:dyDescent="0.3">
      <c r="B142" s="42" t="s">
        <v>120</v>
      </c>
      <c r="C142" s="42"/>
      <c r="D142" s="42"/>
      <c r="E142" s="42"/>
      <c r="F142" s="42"/>
      <c r="G142" s="57"/>
      <c r="H142" s="59"/>
      <c r="I142" s="43">
        <f t="shared" si="33"/>
        <v>0</v>
      </c>
      <c r="J142" s="43">
        <f t="shared" si="32"/>
        <v>0</v>
      </c>
      <c r="K142" s="43"/>
      <c r="L142" s="43">
        <f t="shared" si="34"/>
        <v>0</v>
      </c>
      <c r="M142" s="102"/>
      <c r="N142" s="103"/>
      <c r="O142" s="103"/>
      <c r="P142" s="104"/>
    </row>
    <row r="143" spans="2:16" ht="15.75" thickBot="1" x14ac:dyDescent="0.3">
      <c r="J143" s="46" t="s">
        <v>55</v>
      </c>
      <c r="K143" s="47" t="s">
        <v>33</v>
      </c>
      <c r="L143" s="48" t="s">
        <v>34</v>
      </c>
    </row>
    <row r="144" spans="2:16" x14ac:dyDescent="0.25">
      <c r="I144" s="49" t="s">
        <v>56</v>
      </c>
      <c r="J144" s="50">
        <f>SUM(J133:J137,J139:J142)</f>
        <v>0</v>
      </c>
      <c r="K144" s="50">
        <f>SUM(K133:K137,K139:K142)</f>
        <v>0</v>
      </c>
      <c r="L144" s="50">
        <f>SUM(L133:L137,L139:L142)</f>
        <v>0</v>
      </c>
    </row>
    <row r="145" spans="9:12" ht="15.75" thickBot="1" x14ac:dyDescent="0.3">
      <c r="I145" s="52" t="s">
        <v>57</v>
      </c>
      <c r="J145" s="53">
        <f>J144/$M$8</f>
        <v>0</v>
      </c>
      <c r="K145" s="77">
        <f t="shared" ref="K145:L145" si="35">K144/$M$8</f>
        <v>0</v>
      </c>
      <c r="L145" s="55">
        <f t="shared" si="35"/>
        <v>0</v>
      </c>
    </row>
  </sheetData>
  <mergeCells count="120">
    <mergeCell ref="M141:P141"/>
    <mergeCell ref="M142:P142"/>
    <mergeCell ref="M65:P65"/>
    <mergeCell ref="M66:P66"/>
    <mergeCell ref="M67:P67"/>
    <mergeCell ref="M68:P68"/>
    <mergeCell ref="M133:P133"/>
    <mergeCell ref="M134:P134"/>
    <mergeCell ref="M135:P135"/>
    <mergeCell ref="M137:P137"/>
    <mergeCell ref="M131:P131"/>
    <mergeCell ref="I119:O119"/>
    <mergeCell ref="I120:O120"/>
    <mergeCell ref="I121:O121"/>
    <mergeCell ref="I122:O122"/>
    <mergeCell ref="B132:P132"/>
    <mergeCell ref="B95:O95"/>
    <mergeCell ref="B89:O89"/>
    <mergeCell ref="M75:P75"/>
    <mergeCell ref="M71:P71"/>
    <mergeCell ref="I101:O101"/>
    <mergeCell ref="I102:O102"/>
    <mergeCell ref="I103:O103"/>
    <mergeCell ref="B35:E35"/>
    <mergeCell ref="I35:O35"/>
    <mergeCell ref="M53:P53"/>
    <mergeCell ref="M54:P54"/>
    <mergeCell ref="I32:O32"/>
    <mergeCell ref="B138:P138"/>
    <mergeCell ref="M139:P139"/>
    <mergeCell ref="M140:P140"/>
    <mergeCell ref="M57:P57"/>
    <mergeCell ref="B64:P64"/>
    <mergeCell ref="B41:L41"/>
    <mergeCell ref="M44:P44"/>
    <mergeCell ref="M45:P45"/>
    <mergeCell ref="M46:P46"/>
    <mergeCell ref="M47:P47"/>
    <mergeCell ref="I112:O112"/>
    <mergeCell ref="I123:O123"/>
    <mergeCell ref="I94:O94"/>
    <mergeCell ref="M136:P136"/>
    <mergeCell ref="I107:O107"/>
    <mergeCell ref="I97:O97"/>
    <mergeCell ref="I99:O99"/>
    <mergeCell ref="I100:O100"/>
    <mergeCell ref="C7:E7"/>
    <mergeCell ref="C8:E8"/>
    <mergeCell ref="C9:E9"/>
    <mergeCell ref="C10:E10"/>
    <mergeCell ref="C11:E11"/>
    <mergeCell ref="C13:E13"/>
    <mergeCell ref="C14:E14"/>
    <mergeCell ref="C15:E15"/>
    <mergeCell ref="G11:J11"/>
    <mergeCell ref="G12:J12"/>
    <mergeCell ref="G13:J13"/>
    <mergeCell ref="G10:J10"/>
    <mergeCell ref="C12:E12"/>
    <mergeCell ref="C16:E16"/>
    <mergeCell ref="C17:E17"/>
    <mergeCell ref="M55:P55"/>
    <mergeCell ref="M56:P56"/>
    <mergeCell ref="G14:J14"/>
    <mergeCell ref="G15:J15"/>
    <mergeCell ref="G16:J16"/>
    <mergeCell ref="G18:J18"/>
    <mergeCell ref="M42:P42"/>
    <mergeCell ref="M51:P51"/>
    <mergeCell ref="M52:P52"/>
    <mergeCell ref="B43:P43"/>
    <mergeCell ref="B49:P49"/>
    <mergeCell ref="G19:J19"/>
    <mergeCell ref="B40:L40"/>
    <mergeCell ref="C22:E22"/>
    <mergeCell ref="C24:E24"/>
    <mergeCell ref="A26:P26"/>
    <mergeCell ref="M48:P48"/>
    <mergeCell ref="N40:P40"/>
    <mergeCell ref="M50:P50"/>
    <mergeCell ref="G17:J17"/>
    <mergeCell ref="B28:I28"/>
    <mergeCell ref="I29:O29"/>
    <mergeCell ref="I30:O30"/>
    <mergeCell ref="I31:O31"/>
    <mergeCell ref="I33:O33"/>
    <mergeCell ref="I96:O96"/>
    <mergeCell ref="M69:P69"/>
    <mergeCell ref="M73:P73"/>
    <mergeCell ref="M74:P74"/>
    <mergeCell ref="B62:L62"/>
    <mergeCell ref="M63:P63"/>
    <mergeCell ref="B70:P70"/>
    <mergeCell ref="M72:P72"/>
    <mergeCell ref="M76:P76"/>
    <mergeCell ref="M77:P77"/>
    <mergeCell ref="M78:P78"/>
    <mergeCell ref="B86:O86"/>
    <mergeCell ref="I91:O91"/>
    <mergeCell ref="B84:I84"/>
    <mergeCell ref="I85:O85"/>
    <mergeCell ref="I87:O87"/>
    <mergeCell ref="I88:O88"/>
    <mergeCell ref="I90:O90"/>
    <mergeCell ref="I92:O92"/>
    <mergeCell ref="I93:O93"/>
    <mergeCell ref="I34:O34"/>
    <mergeCell ref="I104:O104"/>
    <mergeCell ref="I105:O105"/>
    <mergeCell ref="B98:O98"/>
    <mergeCell ref="I106:O106"/>
    <mergeCell ref="B117:I117"/>
    <mergeCell ref="B118:I118"/>
    <mergeCell ref="B130:I130"/>
    <mergeCell ref="B108:O108"/>
    <mergeCell ref="I109:O109"/>
    <mergeCell ref="I110:O110"/>
    <mergeCell ref="I111:O111"/>
    <mergeCell ref="I125:O125"/>
    <mergeCell ref="I124:O124"/>
  </mergeCells>
  <phoneticPr fontId="12" type="noConversion"/>
  <conditionalFormatting sqref="A4:P4 A5:O5 A6:F6 G6:M8 A7:D17 K10:M15 G10:I17 K16:L17">
    <cfRule type="cellIs" dxfId="14" priority="8" stopIfTrue="1" operator="equal">
      <formula>"Reemplace este texto por el nombre de la actividad/cargo"</formula>
    </cfRule>
  </conditionalFormatting>
  <conditionalFormatting sqref="G11:I11">
    <cfRule type="cellIs" dxfId="13" priority="10"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12" priority="11" stopIfTrue="1" operator="equal">
      <formula>"Reemplace este texto por el nombre del ítem"</formula>
    </cfRule>
    <cfRule type="cellIs" dxfId="11" priority="12" stopIfTrue="1" operator="equal">
      <formula>"(seleccione unidad de medida)"</formula>
    </cfRule>
  </conditionalFormatting>
  <conditionalFormatting sqref="J9:M9">
    <cfRule type="cellIs" dxfId="10" priority="13" stopIfTrue="1" operator="equal">
      <formula>"Reemplace este texto por el nombre de la actividad/cargo"</formula>
    </cfRule>
  </conditionalFormatting>
  <conditionalFormatting sqref="K11:M11">
    <cfRule type="cellIs" dxfId="9" priority="14" stopIfTrue="1" operator="equal">
      <formula>"Reemplace este texto por el nombre del ítem"</formula>
    </cfRule>
    <cfRule type="cellIs" dxfId="8" priority="15" stopIfTrue="1" operator="equal">
      <formula>"(seleccione unidad de medida)"</formula>
    </cfRule>
    <cfRule type="cellIs" dxfId="7" priority="17"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G10:I10 K10:M10 K12:M15 G12:I17 K16:L17">
    <cfRule type="cellIs" dxfId="6" priority="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G10:I10 K10:M10 M11:M15 K12:M15 G12:I17 K16:L17">
    <cfRule type="cellIs" dxfId="5" priority="6" stopIfTrue="1" operator="equal">
      <formula>"Reemplace este texto por el nombre del ítem"</formula>
    </cfRule>
    <cfRule type="cellIs" dxfId="4" priority="7" stopIfTrue="1" operator="equal">
      <formula>"(seleccione unidad de medida)"</formula>
    </cfRule>
  </conditionalFormatting>
  <conditionalFormatting sqref="M11:M19">
    <cfRule type="cellIs" dxfId="3" priority="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6:M19">
    <cfRule type="cellIs" dxfId="2" priority="2" stopIfTrue="1" operator="equal">
      <formula>"Reemplace este texto por el nombre del ítem"</formula>
    </cfRule>
    <cfRule type="cellIs" dxfId="1" priority="3" stopIfTrue="1" operator="equal">
      <formula>"(seleccione unidad de medida)"</formula>
    </cfRule>
    <cfRule type="cellIs" dxfId="0" priority="4" stopIfTrue="1" operator="equal">
      <formula>"Reemplace este texto por el nombre de la actividad/cargo"</formula>
    </cfRule>
  </conditionalFormatting>
  <pageMargins left="0.7" right="0.7" top="0.75" bottom="0.75" header="0.3" footer="0.3"/>
  <pageSetup orientation="portrait"/>
  <ignoredErrors>
    <ignoredError sqref="I46"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Jornada/Semana/Mes">
          <x14:formula1>
            <xm:f>'Pestaña para ocultar'!$A$18:$A$21</xm:f>
          </x14:formula1>
          <xm:sqref>D44:D48 C87:C88 D50:D57 C96:C97 D65:D69 C109:C112 C99:C107 C90:C94 D71:D78 D139:D142 D133:D137 C30:C35 C120:C125</xm:sqref>
        </x14:dataValidation>
        <x14:dataValidation type="list" showInputMessage="1" showErrorMessage="1" promptTitle="Introduzca tipo de contrato">
          <x14:formula1>
            <xm:f>'Pestaña para ocultar'!$A$8:$A$15</xm:f>
          </x14:formula1>
          <xm:sqref>F44:F48 F50:F57 F71:F78 F65:F69 F139:F142 F133:F137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21"/>
  <sheetViews>
    <sheetView workbookViewId="0">
      <selection activeCell="A15" sqref="A15"/>
    </sheetView>
  </sheetViews>
  <sheetFormatPr baseColWidth="10" defaultColWidth="11.42578125" defaultRowHeight="15" x14ac:dyDescent="0.25"/>
  <cols>
    <col min="1" max="1" width="31.28515625" customWidth="1"/>
  </cols>
  <sheetData>
    <row r="8" spans="1:1" x14ac:dyDescent="0.25">
      <c r="A8" s="3"/>
    </row>
    <row r="9" spans="1:1" x14ac:dyDescent="0.25">
      <c r="A9" s="3" t="s">
        <v>121</v>
      </c>
    </row>
    <row r="10" spans="1:1" x14ac:dyDescent="0.25">
      <c r="A10" s="3" t="s">
        <v>122</v>
      </c>
    </row>
    <row r="11" spans="1:1" x14ac:dyDescent="0.25">
      <c r="A11" s="3" t="s">
        <v>123</v>
      </c>
    </row>
    <row r="12" spans="1:1" x14ac:dyDescent="0.25">
      <c r="A12" s="3" t="s">
        <v>124</v>
      </c>
    </row>
    <row r="13" spans="1:1" x14ac:dyDescent="0.25">
      <c r="A13" s="3" t="s">
        <v>125</v>
      </c>
    </row>
    <row r="14" spans="1:1" x14ac:dyDescent="0.25">
      <c r="A14" s="3" t="s">
        <v>126</v>
      </c>
    </row>
    <row r="15" spans="1:1" x14ac:dyDescent="0.25">
      <c r="A15" s="3" t="s">
        <v>127</v>
      </c>
    </row>
    <row r="18" spans="1:1" x14ac:dyDescent="0.25">
      <c r="A18" s="3"/>
    </row>
    <row r="19" spans="1:1" x14ac:dyDescent="0.25">
      <c r="A19" s="3" t="s">
        <v>128</v>
      </c>
    </row>
    <row r="20" spans="1:1" x14ac:dyDescent="0.25">
      <c r="A20" s="3" t="s">
        <v>129</v>
      </c>
    </row>
    <row r="21" spans="1:1" x14ac:dyDescent="0.25">
      <c r="A21" s="3" t="s">
        <v>130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Aclaraciones</vt:lpstr>
      <vt:lpstr>Presupuesto</vt:lpstr>
      <vt:lpstr>Pestaña para ocultar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Antonio Zagal Pizarro</cp:lastModifiedBy>
  <cp:revision/>
  <dcterms:created xsi:type="dcterms:W3CDTF">2021-05-19T14:22:23Z</dcterms:created>
  <dcterms:modified xsi:type="dcterms:W3CDTF">2023-09-06T16:33:13Z</dcterms:modified>
  <cp:category/>
  <cp:contentStatus/>
</cp:coreProperties>
</file>